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192.168.8.231\行政経営課\【【財政共有】】\財政状況資料集\R7(R6)\06\HP公開\"/>
    </mc:Choice>
  </mc:AlternateContent>
  <xr:revisionPtr revIDLastSave="0" documentId="13_ncr:1_{D0AF693F-307A-4767-9DA4-11D2C691E3F8}" xr6:coauthVersionLast="36" xr6:coauthVersionMax="36" xr10:uidLastSave="{00000000-0000-0000-0000-000000000000}"/>
  <bookViews>
    <workbookView xWindow="0" yWindow="0" windowWidth="22350" windowHeight="10350" firstSheet="12"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7"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U37" i="10"/>
  <c r="C37" i="10"/>
  <c r="CO36" i="10"/>
  <c r="BE36" i="10"/>
  <c r="C36" i="10"/>
  <c r="CO35" i="10"/>
  <c r="BE35" i="10"/>
  <c r="BE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AM37" i="10" s="1"/>
  <c r="BW34" i="10" l="1"/>
  <c r="BW35" i="10" s="1"/>
  <c r="BW36" i="10" s="1"/>
  <c r="BW37" i="10" s="1"/>
  <c r="BW38" i="10" s="1"/>
  <c r="BW39" i="10" s="1"/>
  <c r="BW40" i="10" s="1"/>
  <c r="BW41" i="10" s="1"/>
  <c r="BW42" i="10" s="1"/>
  <c r="CO34" i="10" l="1"/>
</calcChain>
</file>

<file path=xl/sharedStrings.xml><?xml version="1.0" encoding="utf-8"?>
<sst xmlns="http://schemas.openxmlformats.org/spreadsheetml/2006/main" count="1126" uniqueCount="578">
  <si>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</si>
  <si>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</si>
  <si>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</si>
  <si>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</si>
  <si>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</si>
  <si>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</si>
  <si>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</si>
  <si>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</si>
  <si>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</si>
  <si>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</si>
  <si>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</si>
  <si>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</si>
  <si>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</si>
  <si>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</si>
  <si>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</si>
  <si>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</si>
  <si>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</si>
  <si>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</si>
  <si>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</si>
  <si>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</si>
  <si>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</si>
  <si>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</si>
  <si>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</si>
  <si>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</si>
  <si>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</si>
  <si>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</si>
  <si>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</si>
  <si>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</si>
  <si>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</si>
  <si>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</si>
  <si>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</si>
  <si>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</si>
  <si>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</si>
  <si>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</si>
  <si>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</si>
  <si>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</si>
  <si>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</si>
  <si>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</si>
  <si>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</si>
  <si>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</si>
  <si>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</si>
  <si>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</si>
  <si>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</si>
  <si>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</si>
  <si>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</si>
  <si>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</si>
  <si>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</si>
  <si>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</si>
  <si>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</si>
  <si>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</si>
  <si>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</si>
  <si>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</si>
  <si>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</si>
  <si>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</si>
  <si>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</si>
  <si>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</si>
  <si>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</si>
  <si>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</si>
  <si>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</si>
  <si>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</si>
  <si>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</si>
  <si>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</si>
  <si>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</si>
  <si>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</si>
  <si>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</si>
  <si>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</si>
  <si>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</si>
  <si>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</si>
  <si>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</si>
  <si>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</si>
  <si>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</si>
  <si>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</si>
  <si>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</si>
  <si>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</si>
  <si>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</si>
  <si>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</si>
  <si>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</si>
  <si>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</si>
  <si>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</si>
  <si>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山口県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</si>
  <si>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</si>
  <si>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</si>
  <si>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</si>
  <si>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</si>
  <si>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</si>
  <si>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</si>
  <si>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</si>
  <si>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</si>
  <si>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</si>
  <si>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</si>
  <si>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</si>
  <si>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</si>
  <si>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</si>
  <si>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</si>
  <si>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美祢市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</si>
  <si>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</si>
  <si>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</si>
  <si>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</si>
  <si>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</si>
  <si>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</si>
  <si>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</si>
  <si>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</si>
  <si>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</si>
  <si>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</si>
  <si>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</si>
  <si>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</si>
  <si>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</si>
  <si>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</si>
  <si>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</si>
  <si>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</si>
  <si>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</si>
  <si>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</si>
  <si>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</si>
  <si>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</si>
  <si>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</si>
  <si>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</si>
  <si>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</si>
  <si>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</si>
  <si>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</si>
  <si>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</si>
  <si>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</si>
  <si>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</si>
  <si>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</si>
  <si>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</si>
  <si>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</si>
  <si>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</si>
  <si>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</si>
  <si>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</si>
  <si>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</si>
  <si>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</si>
  <si>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</si>
  <si>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</si>
  <si>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</si>
  <si>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</si>
  <si>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</si>
  <si>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</si>
  <si>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</si>
  <si>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</si>
  <si>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</si>
  <si>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</si>
  <si>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</si>
  <si>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</si>
  <si>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</si>
  <si>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</si>
  <si>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</si>
  <si>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</si>
  <si>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</si>
  <si>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</si>
  <si>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</si>
  <si>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</si>
  <si>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</si>
  <si>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</si>
  <si>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</si>
  <si>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</si>
  <si>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</si>
  <si>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</si>
  <si>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</si>
  <si>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</si>
  <si>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</si>
  <si>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</si>
  <si>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</si>
  <si>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</si>
  <si>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</si>
  <si>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</si>
  <si>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</si>
  <si>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</si>
  <si>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</si>
  <si>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</si>
  <si>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</si>
  <si>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</si>
  <si>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</si>
  <si>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</si>
  <si>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</si>
  <si>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</si>
  <si>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</si>
  <si>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</si>
  <si>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</si>
  <si>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</si>
  <si>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</si>
  <si>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</si>
  <si>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</si>
  <si>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</si>
  <si>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</si>
  <si>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</si>
  <si>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</si>
  <si>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</si>
  <si>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</si>
  <si>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</si>
  <si>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</si>
  <si>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</si>
  <si>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</si>
  <si>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</si>
  <si>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</si>
  <si>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</si>
  <si>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</si>
  <si>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</si>
  <si>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</si>
  <si>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</si>
  <si>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</si>
  <si>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</si>
  <si>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</si>
  <si>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</si>
  <si>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山口県美祢市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</si>
  <si>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</si>
  <si>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</si>
  <si>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</si>
  <si>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</si>
  <si>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</si>
  <si>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</si>
  <si>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</si>
  <si>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</si>
  <si>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</si>
  <si>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</si>
  <si>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</si>
  <si>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</si>
  <si>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</si>
  <si>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</si>
  <si>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</si>
  <si>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</si>
  <si>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</si>
  <si>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</si>
  <si>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</si>
  <si>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</si>
  <si>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</si>
  <si>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</si>
  <si>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</si>
  <si>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</si>
  <si>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</si>
  <si>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</si>
  <si>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</si>
  <si>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</si>
  <si>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</si>
  <si>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</si>
  <si>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</si>
  <si>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</si>
  <si>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</si>
  <si>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</si>
  <si>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</si>
  <si>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</si>
  <si>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</si>
  <si>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</si>
  <si>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</si>
  <si>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</si>
  <si>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</si>
  <si>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</si>
  <si>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</si>
  <si>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</si>
  <si>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</si>
  <si>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</si>
  <si>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</si>
  <si>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</si>
  <si>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</si>
  <si>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</si>
  <si>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</si>
  <si>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</si>
  <si>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</si>
  <si>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</si>
  <si>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</si>
  <si>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</si>
  <si>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</si>
  <si>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</si>
  <si>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</si>
  <si>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</si>
  <si>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</si>
  <si>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</si>
  <si>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</si>
  <si>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</si>
  <si>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</si>
  <si>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</si>
  <si>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</si>
  <si>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</si>
  <si>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</si>
  <si>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</si>
  <si>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</si>
  <si>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</si>
  <si>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</si>
  <si>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</si>
  <si>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</si>
  <si>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</si>
  <si>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</si>
  <si>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</si>
  <si>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</si>
  <si>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</si>
  <si>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</si>
  <si>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</si>
  <si>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</si>
  <si>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</si>
  <si>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</si>
  <si>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</si>
  <si>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</si>
  <si>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</si>
  <si>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</si>
  <si>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</si>
  <si>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</si>
  <si>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</si>
  <si>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</si>
  <si>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</si>
  <si>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</si>
  <si>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</si>
  <si>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</si>
  <si>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</si>
  <si>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</si>
  <si>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</si>
  <si>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</si>
  <si>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</si>
  <si>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</si>
  <si>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</si>
  <si>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</si>
  <si>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</si>
  <si>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</si>
  <si>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</si>
  <si>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</si>
  <si>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</si>
  <si>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</si>
  <si>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</si>
  <si>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</si>
  <si>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</si>
  <si>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</si>
  <si>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</si>
  <si>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</si>
  <si>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</si>
  <si>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</si>
  <si>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</si>
  <si>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</si>
  <si>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</si>
  <si>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</si>
  <si>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下水道</t>
    <phoneticPr fontId="5"/>
  </si>
  <si>
    <t>被保険者数(人)</t>
  </si>
  <si>
    <t>　積立金</t>
    <phoneticPr fontId="5"/>
  </si>
  <si>
    <t>　うち臨時財政対策債</t>
    <phoneticPr fontId="5"/>
  </si>
  <si>
    <t>観光施設</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</si>
  <si>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</si>
  <si>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</si>
  <si>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</si>
  <si>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</si>
  <si>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</si>
  <si>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</si>
  <si>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</si>
  <si>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</si>
  <si>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</si>
  <si>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</si>
  <si>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</si>
  <si>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</si>
  <si>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</si>
  <si>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</si>
  <si>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</si>
  <si>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</si>
  <si>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</si>
  <si>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</si>
  <si>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</si>
  <si>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</si>
  <si>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</si>
  <si>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</si>
  <si>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山口県美祢市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</si>
  <si>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</si>
  <si>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</si>
  <si>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</si>
  <si>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</si>
  <si>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</si>
  <si>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</si>
  <si>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</si>
  <si>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</si>
  <si>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</si>
  <si>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</si>
  <si>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</si>
  <si>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</si>
  <si>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</si>
  <si>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</si>
  <si>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</si>
  <si>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</si>
  <si>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</si>
  <si>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</si>
  <si>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</si>
  <si>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</si>
  <si>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環境衛生事業特別会計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</si>
  <si>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</si>
  <si>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</si>
  <si>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</si>
  <si>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</si>
  <si>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</si>
  <si>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</si>
  <si>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</si>
  <si>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</si>
  <si>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</si>
  <si>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</si>
  <si>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</si>
  <si>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</si>
  <si>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</si>
  <si>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</si>
  <si>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</si>
  <si>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</si>
  <si>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</si>
  <si>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</si>
  <si>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病院等事業会計</t>
    <phoneticPr fontId="5"/>
  </si>
  <si>
    <t>下水道事業会計</t>
    <phoneticPr fontId="5"/>
  </si>
  <si>
    <t>観光事業会計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</si>
  <si>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</si>
  <si>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</si>
  <si>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</si>
  <si>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</si>
  <si>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</si>
  <si>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</si>
  <si>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</si>
  <si>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</si>
  <si>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</si>
  <si>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</si>
  <si>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</si>
  <si>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</si>
  <si>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</si>
  <si>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</si>
  <si>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</si>
  <si>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</si>
  <si>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</si>
  <si>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</si>
  <si>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</si>
  <si>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</si>
  <si>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</si>
  <si>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</si>
  <si>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</si>
  <si>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</si>
  <si>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</si>
  <si>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</si>
  <si>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</si>
  <si>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</si>
  <si>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</si>
  <si>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</si>
  <si>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</si>
  <si>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</si>
  <si>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</si>
  <si>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</si>
  <si>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</si>
  <si>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</si>
  <si>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</si>
  <si>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</si>
  <si>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</si>
  <si>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</si>
  <si>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</si>
  <si>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</si>
  <si>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</si>
  <si>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</si>
  <si>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</si>
  <si>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</si>
  <si>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</si>
  <si>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</si>
  <si>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</si>
  <si>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</si>
  <si>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</si>
  <si>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</si>
  <si>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</si>
  <si>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</si>
  <si>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</si>
  <si>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</si>
  <si>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</si>
  <si>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</si>
  <si>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</si>
  <si>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</si>
  <si>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</si>
  <si>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</si>
  <si>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</si>
  <si>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</si>
  <si>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</si>
  <si>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</si>
  <si>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</si>
  <si>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</si>
  <si>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</si>
  <si>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</si>
  <si>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</si>
  <si>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</si>
  <si>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</si>
  <si>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</si>
  <si>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</si>
  <si>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</si>
  <si>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</si>
  <si>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</si>
  <si>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</si>
  <si>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</si>
  <si>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</si>
  <si>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</si>
  <si>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</si>
  <si>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</si>
  <si>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</si>
  <si>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</si>
  <si>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</si>
  <si>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</si>
  <si>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</si>
  <si>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</si>
  <si>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</si>
  <si>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</si>
  <si>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</si>
  <si>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</si>
  <si>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</si>
  <si>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</si>
  <si>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</si>
  <si>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</si>
  <si>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</si>
  <si>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</si>
  <si>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</si>
  <si>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</si>
  <si>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</si>
  <si>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</si>
  <si>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</si>
  <si>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</si>
  <si>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</si>
  <si>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</si>
  <si>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</si>
  <si>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</si>
  <si>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</si>
  <si>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</si>
  <si>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</si>
  <si>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</si>
  <si>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</si>
  <si>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</si>
  <si>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</si>
  <si>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</si>
  <si>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</si>
  <si>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</si>
  <si>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</si>
  <si>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</si>
  <si>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</si>
  <si>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</si>
  <si>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</si>
  <si>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</si>
  <si>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</si>
  <si>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</si>
  <si>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</si>
  <si>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</si>
  <si>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</si>
  <si>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</si>
  <si>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</si>
  <si>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</si>
  <si>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</si>
  <si>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0.62</t>
  </si>
  <si>
    <t>▲ 1.58</t>
  </si>
  <si>
    <t>▲ 11.09</t>
  </si>
  <si>
    <t>▲ 5.76</t>
  </si>
  <si>
    <t>下水道事業会計</t>
  </si>
  <si>
    <t>水道事業会計</t>
  </si>
  <si>
    <t>観光事業会計</t>
  </si>
  <si>
    <t>病院等事業会計</t>
  </si>
  <si>
    <t>一般会計</t>
  </si>
  <si>
    <t>介護保険事業特別会計</t>
  </si>
  <si>
    <t>国民健康保険事業特別会計</t>
  </si>
  <si>
    <t>後期高齢者医療事業特別会計</t>
  </si>
  <si>
    <t>その他会計（赤字）</t>
  </si>
  <si>
    <t>▲ 0.25</t>
  </si>
  <si>
    <t>その他会計（黒字）</t>
  </si>
  <si>
    <t>R02</t>
    <phoneticPr fontId="5"/>
  </si>
  <si>
    <t>R03</t>
    <phoneticPr fontId="5"/>
  </si>
  <si>
    <t>R04</t>
    <phoneticPr fontId="5"/>
  </si>
  <si>
    <t>R05</t>
    <phoneticPr fontId="5"/>
  </si>
  <si>
    <t>R06</t>
    <phoneticPr fontId="5"/>
  </si>
  <si>
    <t>-</t>
    <phoneticPr fontId="2"/>
  </si>
  <si>
    <t>山口県市町総合事務組合一般会計</t>
  </si>
  <si>
    <t>山口県市町総合事務組合退職手当特別会計</t>
  </si>
  <si>
    <t>山口県市町総合事務組合消防団員補償等特別会計</t>
  </si>
  <si>
    <t>山口県市町総合事務組合非常勤職員公務災害補償特別会計</t>
    <rPh sb="3" eb="5">
      <t>シマチ</t>
    </rPh>
    <phoneticPr fontId="2"/>
  </si>
  <si>
    <t>山口県市町総合事務組合山口県市町公平委員会特別会計</t>
  </si>
  <si>
    <t>山口県市町総合事務組交通災害共済特別会計</t>
  </si>
  <si>
    <t>山口県市町総合事務組合山口県自治会館管理特別会計</t>
  </si>
  <si>
    <t>山口県後期高齢者医療広域連合一般会計</t>
  </si>
  <si>
    <t>山口県後期高齢者医療広域連合後期高齢者医療特別会計</t>
  </si>
  <si>
    <t>美祢観光開発株式会社</t>
    <rPh sb="0" eb="2">
      <t>ミネ</t>
    </rPh>
    <rPh sb="2" eb="4">
      <t>カンコウ</t>
    </rPh>
    <rPh sb="4" eb="6">
      <t>カイハツ</t>
    </rPh>
    <rPh sb="6" eb="8">
      <t>カブシキ</t>
    </rPh>
    <rPh sb="8" eb="10">
      <t>カイシャ</t>
    </rPh>
    <phoneticPr fontId="2"/>
  </si>
  <si>
    <t>ゆたかなまちづくり基金</t>
    <rPh sb="9" eb="11">
      <t>キキン</t>
    </rPh>
    <phoneticPr fontId="5"/>
  </si>
  <si>
    <t>地域共生基金</t>
    <rPh sb="0" eb="2">
      <t>チイキ</t>
    </rPh>
    <rPh sb="2" eb="4">
      <t>キョウセイ</t>
    </rPh>
    <rPh sb="4" eb="6">
      <t>キキン</t>
    </rPh>
    <phoneticPr fontId="2"/>
  </si>
  <si>
    <t>ふるさと美祢応援基金</t>
    <rPh sb="4" eb="6">
      <t>ミネ</t>
    </rPh>
    <rPh sb="6" eb="8">
      <t>オウエン</t>
    </rPh>
    <rPh sb="8" eb="10">
      <t>キキン</t>
    </rPh>
    <phoneticPr fontId="2"/>
  </si>
  <si>
    <t>職員退職手当基金</t>
    <rPh sb="0" eb="2">
      <t>ショクイン</t>
    </rPh>
    <rPh sb="2" eb="4">
      <t>タイショク</t>
    </rPh>
    <rPh sb="4" eb="6">
      <t>テアテ</t>
    </rPh>
    <rPh sb="6" eb="8">
      <t>キキン</t>
    </rPh>
    <phoneticPr fontId="2"/>
  </si>
  <si>
    <t>ふるさと人財育成基金</t>
    <rPh sb="4" eb="6">
      <t>ジンザイ</t>
    </rPh>
    <rPh sb="6" eb="8">
      <t>イクセイ</t>
    </rPh>
    <rPh sb="8" eb="10">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</si>
  <si>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</si>
  <si>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</si>
  <si>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令和２年度に消防庁舎建設事業などの大規模事業の実施により増加に転じたが、令和３年度は再び減少に転じた。しかし令和4年度以降からは市役所本庁舎などの大規模建設事業の実施に伴い地方債を発行したため大きく上昇した。有形固定資産減価償却率は類似団体よりも高いが、主な要因としては市町村合併後広大な面積を有することとなった本市は、公共施設の具体的な整理がなされていなかったことが考えられる。公共施設等総合管理計画基本方針において、全体として公共施設等の施設量を減らす方向で検討していくこととしている。現在、それぞれの公共施設等について、個別施設管理計画に基づき施設の集約化、複合化や除却などを行ってい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</si>
  <si>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</si>
  <si>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</si>
  <si>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</si>
  <si>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</si>
  <si>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</si>
  <si>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</si>
  <si>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将来負担比率は、令和4年度以降に実施している大規模建設事業に伴い地方債を発行したため大きく上昇し、類似団体平均を上回っている一方で、実質公債費比率は類似団体平均と同水準となっている。
　今後、発行した地方債の元金償還が始まることや図書館などの大規模建設事業が予定されており、将来負担比率と実質公債費比率については、今後ともに高くなってくるものと想定される。</t>
    <rPh sb="116" eb="119">
      <t>トショカン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</si>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</sst>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5C99770-3423-43DB-8BBA-BFB39174271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96469</c:v>
                </c:pt>
                <c:pt idx="2">
                  <c:v>85743</c:v>
                </c:pt>
                <c:pt idx="3">
                  <c:v>92509</c:v>
                </c:pt>
                <c:pt idx="4">
                  <c:v>98544</c:v>
                </c:pt>
              </c:numCache>
            </c:numRef>
          </c:val>
          <c:smooth val="0"/>
          <c:extLst>
            <c:ext xmlns:c16="http://schemas.microsoft.com/office/drawing/2014/chart" uri="{C3380CC4-5D6E-409C-BE32-E72D297353CC}">
              <c16:uniqueId val="{00000000-56EA-4E48-AD3A-9E1434EA84F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104559</c:v>
                </c:pt>
                <c:pt idx="1">
                  <c:v>55708</c:v>
                </c:pt>
                <c:pt idx="2">
                  <c:v>129795</c:v>
                </c:pt>
                <c:pt idx="3">
                  <c:v>182297</c:v>
                </c:pt>
                <c:pt idx="4">
                  <c:v>283778</c:v>
                </c:pt>
              </c:numCache>
            </c:numRef>
          </c:val>
          <c:smooth val="0"/>
          <c:extLst>
            <c:ext xmlns:c16="http://schemas.microsoft.com/office/drawing/2014/chart" uri="{C3380CC4-5D6E-409C-BE32-E72D297353CC}">
              <c16:uniqueId val="{00000001-56EA-4E48-AD3A-9E1434EA84F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3.8</c:v>
                </c:pt>
                <c:pt idx="1">
                  <c:v>6.35</c:v>
                </c:pt>
                <c:pt idx="2">
                  <c:v>4.9400000000000004</c:v>
                </c:pt>
                <c:pt idx="3">
                  <c:v>2.93</c:v>
                </c:pt>
                <c:pt idx="4">
                  <c:v>2.2000000000000002</c:v>
                </c:pt>
              </c:numCache>
            </c:numRef>
          </c:val>
          <c:extLst>
            <c:ext xmlns:c16="http://schemas.microsoft.com/office/drawing/2014/chart" uri="{C3380CC4-5D6E-409C-BE32-E72D297353CC}">
              <c16:uniqueId val="{00000000-4509-4096-84D2-46979A824C5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24.94</c:v>
                </c:pt>
                <c:pt idx="1">
                  <c:v>26.85</c:v>
                </c:pt>
                <c:pt idx="2">
                  <c:v>27.58</c:v>
                </c:pt>
                <c:pt idx="3">
                  <c:v>18.46</c:v>
                </c:pt>
                <c:pt idx="4">
                  <c:v>13.37</c:v>
                </c:pt>
              </c:numCache>
            </c:numRef>
          </c:val>
          <c:extLst>
            <c:ext xmlns:c16="http://schemas.microsoft.com/office/drawing/2014/chart" uri="{C3380CC4-5D6E-409C-BE32-E72D297353CC}">
              <c16:uniqueId val="{00000001-4509-4096-84D2-46979A824C5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-0.62</c:v>
                </c:pt>
                <c:pt idx="1">
                  <c:v>5.37</c:v>
                </c:pt>
                <c:pt idx="2">
                  <c:v>-1.58</c:v>
                </c:pt>
                <c:pt idx="3">
                  <c:v>-11.09</c:v>
                </c:pt>
                <c:pt idx="4">
                  <c:v>-5.76</c:v>
                </c:pt>
              </c:numCache>
            </c:numRef>
          </c:val>
          <c:smooth val="0"/>
          <c:extLst>
            <c:ext xmlns:c16="http://schemas.microsoft.com/office/drawing/2014/chart" uri="{C3380CC4-5D6E-409C-BE32-E72D297353CC}">
              <c16:uniqueId val="{00000002-4509-4096-84D2-46979A824C5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F889-45D2-8325-C71229A386C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0.25</c:v>
                </c:pt>
                <c:pt idx="1">
                  <c:v>#N/A</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889-45D2-8325-C71229A386CB}"/>
            </c:ext>
          </c:extLst>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F889-45D2-8325-C71229A386CB}"/>
            </c:ext>
          </c:extLst>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0.92</c:v>
                </c:pt>
                <c:pt idx="2">
                  <c:v>#N/A</c:v>
                </c:pt>
                <c:pt idx="3">
                  <c:v>1.4</c:v>
                </c:pt>
                <c:pt idx="4">
                  <c:v>#N/A</c:v>
                </c:pt>
                <c:pt idx="5">
                  <c:v>0.81</c:v>
                </c:pt>
                <c:pt idx="6">
                  <c:v>#N/A</c:v>
                </c:pt>
                <c:pt idx="7">
                  <c:v>0.31</c:v>
                </c:pt>
                <c:pt idx="8">
                  <c:v>#N/A</c:v>
                </c:pt>
                <c:pt idx="9">
                  <c:v>0.04</c:v>
                </c:pt>
              </c:numCache>
            </c:numRef>
          </c:val>
          <c:extLst>
            <c:ext xmlns:c16="http://schemas.microsoft.com/office/drawing/2014/chart" uri="{C3380CC4-5D6E-409C-BE32-E72D297353CC}">
              <c16:uniqueId val="{00000003-F889-45D2-8325-C71229A386CB}"/>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0.39</c:v>
                </c:pt>
                <c:pt idx="2">
                  <c:v>#N/A</c:v>
                </c:pt>
                <c:pt idx="3">
                  <c:v>0.34</c:v>
                </c:pt>
                <c:pt idx="4">
                  <c:v>#N/A</c:v>
                </c:pt>
                <c:pt idx="5">
                  <c:v>1.32</c:v>
                </c:pt>
                <c:pt idx="6">
                  <c:v>#N/A</c:v>
                </c:pt>
                <c:pt idx="7">
                  <c:v>2.09</c:v>
                </c:pt>
                <c:pt idx="8">
                  <c:v>#N/A</c:v>
                </c:pt>
                <c:pt idx="9">
                  <c:v>1.94</c:v>
                </c:pt>
              </c:numCache>
            </c:numRef>
          </c:val>
          <c:extLst>
            <c:ext xmlns:c16="http://schemas.microsoft.com/office/drawing/2014/chart" uri="{C3380CC4-5D6E-409C-BE32-E72D297353CC}">
              <c16:uniqueId val="{00000004-F889-45D2-8325-C71229A386CB}"/>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4.05</c:v>
                </c:pt>
                <c:pt idx="2">
                  <c:v>#N/A</c:v>
                </c:pt>
                <c:pt idx="3">
                  <c:v>6.35</c:v>
                </c:pt>
                <c:pt idx="4">
                  <c:v>#N/A</c:v>
                </c:pt>
                <c:pt idx="5">
                  <c:v>4.93</c:v>
                </c:pt>
                <c:pt idx="6">
                  <c:v>#N/A</c:v>
                </c:pt>
                <c:pt idx="7">
                  <c:v>2.92</c:v>
                </c:pt>
                <c:pt idx="8">
                  <c:v>#N/A</c:v>
                </c:pt>
                <c:pt idx="9">
                  <c:v>2.19</c:v>
                </c:pt>
              </c:numCache>
            </c:numRef>
          </c:val>
          <c:extLst>
            <c:ext xmlns:c16="http://schemas.microsoft.com/office/drawing/2014/chart" uri="{C3380CC4-5D6E-409C-BE32-E72D297353CC}">
              <c16:uniqueId val="{00000005-F889-45D2-8325-C71229A386CB}"/>
            </c:ext>
          </c:extLst>
        </c:ser>
        <c:ser>
          <c:idx val="6"/>
          <c:order val="6"/>
          <c:tx>
            <c:strRef>
              <c:f>データシート!$A$33</c:f>
              <c:strCache>
                <c:ptCount val="1"/>
                <c:pt idx="0">
                  <c:v>病院等事業会計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7.44</c:v>
                </c:pt>
                <c:pt idx="2">
                  <c:v>#N/A</c:v>
                </c:pt>
                <c:pt idx="3">
                  <c:v>7.88</c:v>
                </c:pt>
                <c:pt idx="4">
                  <c:v>#N/A</c:v>
                </c:pt>
                <c:pt idx="5">
                  <c:v>9.2799999999999994</c:v>
                </c:pt>
                <c:pt idx="6">
                  <c:v>#N/A</c:v>
                </c:pt>
                <c:pt idx="7">
                  <c:v>7.59</c:v>
                </c:pt>
                <c:pt idx="8">
                  <c:v>#N/A</c:v>
                </c:pt>
                <c:pt idx="9">
                  <c:v>3.49</c:v>
                </c:pt>
              </c:numCache>
            </c:numRef>
          </c:val>
          <c:extLst>
            <c:ext xmlns:c16="http://schemas.microsoft.com/office/drawing/2014/chart" uri="{C3380CC4-5D6E-409C-BE32-E72D297353CC}">
              <c16:uniqueId val="{00000006-F889-45D2-8325-C71229A386CB}"/>
            </c:ext>
          </c:extLst>
        </c:ser>
        <c:ser>
          <c:idx val="7"/>
          <c:order val="7"/>
          <c:tx>
            <c:strRef>
              <c:f>データシート!$A$34</c:f>
              <c:strCache>
                <c:ptCount val="1"/>
                <c:pt idx="0">
                  <c:v>観光事業会計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3.96</c:v>
                </c:pt>
                <c:pt idx="2">
                  <c:v>#N/A</c:v>
                </c:pt>
                <c:pt idx="3">
                  <c:v>2.7</c:v>
                </c:pt>
                <c:pt idx="4">
                  <c:v>#N/A</c:v>
                </c:pt>
                <c:pt idx="5">
                  <c:v>3.75</c:v>
                </c:pt>
                <c:pt idx="6">
                  <c:v>#N/A</c:v>
                </c:pt>
                <c:pt idx="7">
                  <c:v>3.82</c:v>
                </c:pt>
                <c:pt idx="8">
                  <c:v>#N/A</c:v>
                </c:pt>
                <c:pt idx="9">
                  <c:v>5.35</c:v>
                </c:pt>
              </c:numCache>
            </c:numRef>
          </c:val>
          <c:extLst>
            <c:ext xmlns:c16="http://schemas.microsoft.com/office/drawing/2014/chart" uri="{C3380CC4-5D6E-409C-BE32-E72D297353CC}">
              <c16:uniqueId val="{00000007-F889-45D2-8325-C71229A386CB}"/>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2.61</c:v>
                </c:pt>
                <c:pt idx="2">
                  <c:v>#N/A</c:v>
                </c:pt>
                <c:pt idx="3">
                  <c:v>3.19</c:v>
                </c:pt>
                <c:pt idx="4">
                  <c:v>#N/A</c:v>
                </c:pt>
                <c:pt idx="5">
                  <c:v>4.24</c:v>
                </c:pt>
                <c:pt idx="6">
                  <c:v>#N/A</c:v>
                </c:pt>
                <c:pt idx="7">
                  <c:v>5.0199999999999996</c:v>
                </c:pt>
                <c:pt idx="8">
                  <c:v>#N/A</c:v>
                </c:pt>
                <c:pt idx="9">
                  <c:v>6</c:v>
                </c:pt>
              </c:numCache>
            </c:numRef>
          </c:val>
          <c:extLst>
            <c:ext xmlns:c16="http://schemas.microsoft.com/office/drawing/2014/chart" uri="{C3380CC4-5D6E-409C-BE32-E72D297353CC}">
              <c16:uniqueId val="{00000008-F889-45D2-8325-C71229A386CB}"/>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9.23</c:v>
                </c:pt>
                <c:pt idx="2">
                  <c:v>#N/A</c:v>
                </c:pt>
                <c:pt idx="3">
                  <c:v>10.64</c:v>
                </c:pt>
                <c:pt idx="4">
                  <c:v>#N/A</c:v>
                </c:pt>
                <c:pt idx="5">
                  <c:v>12.01</c:v>
                </c:pt>
                <c:pt idx="6">
                  <c:v>#N/A</c:v>
                </c:pt>
                <c:pt idx="7">
                  <c:v>12.72</c:v>
                </c:pt>
                <c:pt idx="8">
                  <c:v>#N/A</c:v>
                </c:pt>
                <c:pt idx="9">
                  <c:v>12.69</c:v>
                </c:pt>
              </c:numCache>
            </c:numRef>
          </c:val>
          <c:extLst>
            <c:ext xmlns:c16="http://schemas.microsoft.com/office/drawing/2014/chart" uri="{C3380CC4-5D6E-409C-BE32-E72D297353CC}">
              <c16:uniqueId val="{00000009-F889-45D2-8325-C71229A386C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1748</c:v>
                </c:pt>
                <c:pt idx="5">
                  <c:v>1654</c:v>
                </c:pt>
                <c:pt idx="8">
                  <c:v>1724</c:v>
                </c:pt>
                <c:pt idx="11">
                  <c:v>1688</c:v>
                </c:pt>
                <c:pt idx="14">
                  <c:v>1673</c:v>
                </c:pt>
              </c:numCache>
            </c:numRef>
          </c:val>
          <c:extLst>
            <c:ext xmlns:c16="http://schemas.microsoft.com/office/drawing/2014/chart" uri="{C3380CC4-5D6E-409C-BE32-E72D297353CC}">
              <c16:uniqueId val="{00000000-F425-4FA0-9D13-833ED73E109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425-4FA0-9D13-833ED73E109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18</c:v>
                </c:pt>
                <c:pt idx="3">
                  <c:v>11</c:v>
                </c:pt>
                <c:pt idx="6">
                  <c:v>3</c:v>
                </c:pt>
                <c:pt idx="9">
                  <c:v>1</c:v>
                </c:pt>
                <c:pt idx="12">
                  <c:v>1</c:v>
                </c:pt>
              </c:numCache>
            </c:numRef>
          </c:val>
          <c:extLst>
            <c:ext xmlns:c16="http://schemas.microsoft.com/office/drawing/2014/chart" uri="{C3380CC4-5D6E-409C-BE32-E72D297353CC}">
              <c16:uniqueId val="{00000002-F425-4FA0-9D13-833ED73E109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425-4FA0-9D13-833ED73E109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690</c:v>
                </c:pt>
                <c:pt idx="3">
                  <c:v>694</c:v>
                </c:pt>
                <c:pt idx="6">
                  <c:v>695</c:v>
                </c:pt>
                <c:pt idx="9">
                  <c:v>713</c:v>
                </c:pt>
                <c:pt idx="12">
                  <c:v>682</c:v>
                </c:pt>
              </c:numCache>
            </c:numRef>
          </c:val>
          <c:extLst>
            <c:ext xmlns:c16="http://schemas.microsoft.com/office/drawing/2014/chart" uri="{C3380CC4-5D6E-409C-BE32-E72D297353CC}">
              <c16:uniqueId val="{00000004-F425-4FA0-9D13-833ED73E109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425-4FA0-9D13-833ED73E109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425-4FA0-9D13-833ED73E109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1693</c:v>
                </c:pt>
                <c:pt idx="3">
                  <c:v>1628</c:v>
                </c:pt>
                <c:pt idx="6">
                  <c:v>1746</c:v>
                </c:pt>
                <c:pt idx="9">
                  <c:v>1715</c:v>
                </c:pt>
                <c:pt idx="12">
                  <c:v>1684</c:v>
                </c:pt>
              </c:numCache>
            </c:numRef>
          </c:val>
          <c:extLst>
            <c:ext xmlns:c16="http://schemas.microsoft.com/office/drawing/2014/chart" uri="{C3380CC4-5D6E-409C-BE32-E72D297353CC}">
              <c16:uniqueId val="{00000007-F425-4FA0-9D13-833ED73E109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653</c:v>
                </c:pt>
                <c:pt idx="2">
                  <c:v>#N/A</c:v>
                </c:pt>
                <c:pt idx="3">
                  <c:v>#N/A</c:v>
                </c:pt>
                <c:pt idx="4">
                  <c:v>679</c:v>
                </c:pt>
                <c:pt idx="5">
                  <c:v>#N/A</c:v>
                </c:pt>
                <c:pt idx="6">
                  <c:v>#N/A</c:v>
                </c:pt>
                <c:pt idx="7">
                  <c:v>720</c:v>
                </c:pt>
                <c:pt idx="8">
                  <c:v>#N/A</c:v>
                </c:pt>
                <c:pt idx="9">
                  <c:v>#N/A</c:v>
                </c:pt>
                <c:pt idx="10">
                  <c:v>741</c:v>
                </c:pt>
                <c:pt idx="11">
                  <c:v>#N/A</c:v>
                </c:pt>
                <c:pt idx="12">
                  <c:v>#N/A</c:v>
                </c:pt>
                <c:pt idx="13">
                  <c:v>694</c:v>
                </c:pt>
                <c:pt idx="14">
                  <c:v>#N/A</c:v>
                </c:pt>
              </c:numCache>
            </c:numRef>
          </c:val>
          <c:smooth val="0"/>
          <c:extLst>
            <c:ext xmlns:c16="http://schemas.microsoft.com/office/drawing/2014/chart" uri="{C3380CC4-5D6E-409C-BE32-E72D297353CC}">
              <c16:uniqueId val="{00000008-F425-4FA0-9D13-833ED73E109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14704</c:v>
                </c:pt>
                <c:pt idx="5">
                  <c:v>14232</c:v>
                </c:pt>
                <c:pt idx="8">
                  <c:v>13776</c:v>
                </c:pt>
                <c:pt idx="11">
                  <c:v>13569</c:v>
                </c:pt>
                <c:pt idx="14">
                  <c:v>15117</c:v>
                </c:pt>
              </c:numCache>
            </c:numRef>
          </c:val>
          <c:extLst>
            <c:ext xmlns:c16="http://schemas.microsoft.com/office/drawing/2014/chart" uri="{C3380CC4-5D6E-409C-BE32-E72D297353CC}">
              <c16:uniqueId val="{00000000-ADA7-4372-A334-B08C5C3C23E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939</c:v>
                </c:pt>
                <c:pt idx="5">
                  <c:v>833</c:v>
                </c:pt>
                <c:pt idx="8">
                  <c:v>755</c:v>
                </c:pt>
                <c:pt idx="11">
                  <c:v>688</c:v>
                </c:pt>
                <c:pt idx="14">
                  <c:v>698</c:v>
                </c:pt>
              </c:numCache>
            </c:numRef>
          </c:val>
          <c:extLst>
            <c:ext xmlns:c16="http://schemas.microsoft.com/office/drawing/2014/chart" uri="{C3380CC4-5D6E-409C-BE32-E72D297353CC}">
              <c16:uniqueId val="{00000001-ADA7-4372-A334-B08C5C3C23E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6692</c:v>
                </c:pt>
                <c:pt idx="5">
                  <c:v>7203</c:v>
                </c:pt>
                <c:pt idx="8">
                  <c:v>7103</c:v>
                </c:pt>
                <c:pt idx="11">
                  <c:v>5875</c:v>
                </c:pt>
                <c:pt idx="14">
                  <c:v>5215</c:v>
                </c:pt>
              </c:numCache>
            </c:numRef>
          </c:val>
          <c:extLst>
            <c:ext xmlns:c16="http://schemas.microsoft.com/office/drawing/2014/chart" uri="{C3380CC4-5D6E-409C-BE32-E72D297353CC}">
              <c16:uniqueId val="{00000002-ADA7-4372-A334-B08C5C3C23E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DA7-4372-A334-B08C5C3C23E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DA7-4372-A334-B08C5C3C23E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DA7-4372-A334-B08C5C3C23E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3012</c:v>
                </c:pt>
                <c:pt idx="3">
                  <c:v>3002</c:v>
                </c:pt>
                <c:pt idx="6">
                  <c:v>2856</c:v>
                </c:pt>
                <c:pt idx="9">
                  <c:v>2933</c:v>
                </c:pt>
                <c:pt idx="12">
                  <c:v>2996</c:v>
                </c:pt>
              </c:numCache>
            </c:numRef>
          </c:val>
          <c:extLst>
            <c:ext xmlns:c16="http://schemas.microsoft.com/office/drawing/2014/chart" uri="{C3380CC4-5D6E-409C-BE32-E72D297353CC}">
              <c16:uniqueId val="{00000006-ADA7-4372-A334-B08C5C3C23E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ADA7-4372-A334-B08C5C3C23E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5542</c:v>
                </c:pt>
                <c:pt idx="3">
                  <c:v>5699</c:v>
                </c:pt>
                <c:pt idx="6">
                  <c:v>5942</c:v>
                </c:pt>
                <c:pt idx="9">
                  <c:v>5975</c:v>
                </c:pt>
                <c:pt idx="12">
                  <c:v>5977</c:v>
                </c:pt>
              </c:numCache>
            </c:numRef>
          </c:val>
          <c:extLst>
            <c:ext xmlns:c16="http://schemas.microsoft.com/office/drawing/2014/chart" uri="{C3380CC4-5D6E-409C-BE32-E72D297353CC}">
              <c16:uniqueId val="{00000008-ADA7-4372-A334-B08C5C3C23E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11</c:v>
                </c:pt>
                <c:pt idx="3">
                  <c:v>2</c:v>
                </c:pt>
                <c:pt idx="6">
                  <c:v>0</c:v>
                </c:pt>
                <c:pt idx="9">
                  <c:v>0</c:v>
                </c:pt>
                <c:pt idx="12">
                  <c:v>0</c:v>
                </c:pt>
              </c:numCache>
            </c:numRef>
          </c:val>
          <c:extLst>
            <c:ext xmlns:c16="http://schemas.microsoft.com/office/drawing/2014/chart" uri="{C3380CC4-5D6E-409C-BE32-E72D297353CC}">
              <c16:uniqueId val="{00000009-ADA7-4372-A334-B08C5C3C23E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16091</c:v>
                </c:pt>
                <c:pt idx="3">
                  <c:v>15749</c:v>
                </c:pt>
                <c:pt idx="6">
                  <c:v>16529</c:v>
                </c:pt>
                <c:pt idx="9">
                  <c:v>19888</c:v>
                </c:pt>
                <c:pt idx="12">
                  <c:v>21517</c:v>
                </c:pt>
              </c:numCache>
            </c:numRef>
          </c:val>
          <c:extLst>
            <c:ext xmlns:c16="http://schemas.microsoft.com/office/drawing/2014/chart" uri="{C3380CC4-5D6E-409C-BE32-E72D297353CC}">
              <c16:uniqueId val="{0000000A-ADA7-4372-A334-B08C5C3C23E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2321</c:v>
                </c:pt>
                <c:pt idx="2">
                  <c:v>#N/A</c:v>
                </c:pt>
                <c:pt idx="3">
                  <c:v>#N/A</c:v>
                </c:pt>
                <c:pt idx="4">
                  <c:v>2184</c:v>
                </c:pt>
                <c:pt idx="5">
                  <c:v>#N/A</c:v>
                </c:pt>
                <c:pt idx="6">
                  <c:v>#N/A</c:v>
                </c:pt>
                <c:pt idx="7">
                  <c:v>3693</c:v>
                </c:pt>
                <c:pt idx="8">
                  <c:v>#N/A</c:v>
                </c:pt>
                <c:pt idx="9">
                  <c:v>#N/A</c:v>
                </c:pt>
                <c:pt idx="10">
                  <c:v>8664</c:v>
                </c:pt>
                <c:pt idx="11">
                  <c:v>#N/A</c:v>
                </c:pt>
                <c:pt idx="12">
                  <c:v>#N/A</c:v>
                </c:pt>
                <c:pt idx="13">
                  <c:v>9459</c:v>
                </c:pt>
                <c:pt idx="14">
                  <c:v>#N/A</c:v>
                </c:pt>
              </c:numCache>
            </c:numRef>
          </c:val>
          <c:smooth val="0"/>
          <c:extLst>
            <c:ext xmlns:c16="http://schemas.microsoft.com/office/drawing/2014/chart" uri="{C3380CC4-5D6E-409C-BE32-E72D297353CC}">
              <c16:uniqueId val="{0000000B-ADA7-4372-A334-B08C5C3C23E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2726</c:v>
                </c:pt>
                <c:pt idx="1">
                  <c:v>1827</c:v>
                </c:pt>
                <c:pt idx="2">
                  <c:v>1327</c:v>
                </c:pt>
              </c:numCache>
            </c:numRef>
          </c:val>
          <c:extLst>
            <c:ext xmlns:c16="http://schemas.microsoft.com/office/drawing/2014/chart" uri="{C3380CC4-5D6E-409C-BE32-E72D297353CC}">
              <c16:uniqueId val="{00000000-8052-4A56-80E7-004CBE70345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404</c:v>
                </c:pt>
                <c:pt idx="1">
                  <c:v>447</c:v>
                </c:pt>
                <c:pt idx="2">
                  <c:v>481</c:v>
                </c:pt>
              </c:numCache>
            </c:numRef>
          </c:val>
          <c:extLst>
            <c:ext xmlns:c16="http://schemas.microsoft.com/office/drawing/2014/chart" uri="{C3380CC4-5D6E-409C-BE32-E72D297353CC}">
              <c16:uniqueId val="{00000001-8052-4A56-80E7-004CBE70345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2838</c:v>
                </c:pt>
                <c:pt idx="1">
                  <c:v>2394</c:v>
                </c:pt>
                <c:pt idx="2">
                  <c:v>2171</c:v>
                </c:pt>
              </c:numCache>
            </c:numRef>
          </c:val>
          <c:extLst>
            <c:ext xmlns:c16="http://schemas.microsoft.com/office/drawing/2014/chart" uri="{C3380CC4-5D6E-409C-BE32-E72D297353CC}">
              <c16:uniqueId val="{00000002-8052-4A56-80E7-004CBE70345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{E51B4431-1349-4A09-BB01-21451406A422}</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EFF5-4106-8A4D-F03164BADBD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{0D878921-1DF2-450D-A238-79C525D11AF4}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FF5-4106-8A4D-F03164BADBD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{B6AD118F-7709-4F47-9A00-F3EA3AD048C7}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FF5-4106-8A4D-F03164BADBD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{EFCC4BB2-042D-446A-AEE6-62BA06A74AA2}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FF5-4106-8A4D-F03164BADBD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{4FD5322E-E5A3-4A17-8DD3-77AE9FB25E27}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FF5-4106-8A4D-F03164BADBDF}"/>
                </c:ext>
              </c:extLst>
            </c:dLbl>
            <c:dLbl>
              <c:idx val="8"/>
              <c:tx>
                <c:strRef>
                  <c:f>公会計指標分析・財政指標組合せ分析表!$BX$50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{899DD4CF-57BF-48F2-9D47-0BD63BDB9000}</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EFF5-4106-8A4D-F03164BADBDF}"/>
                </c:ext>
              </c:extLst>
            </c:dLbl>
            <c:dLbl>
              <c:idx val="16"/>
              <c:tx>
                <c:strRef>
                  <c:f>公会計指標分析・財政指標組合せ分析表!$CF$50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{5C7C4B40-B7FF-41B3-BBAE-2CE2EDEAE761}</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EFF5-4106-8A4D-F03164BADBDF}"/>
                </c:ext>
              </c:extLst>
            </c:dLbl>
            <c:dLbl>
              <c:idx val="24"/>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{EFB68942-1A26-42CB-B3A8-1D09A264A075}</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EFF5-4106-8A4D-F03164BADBDF}"/>
                </c:ext>
              </c:extLst>
            </c:dLbl>
            <c:dLbl>
              <c:idx val="32"/>
              <c:tx>
                <c:strRef>
                  <c:f>公会計指標分析・財政指標組合せ分析表!$CV$50</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{66DD40A3-AA30-40BF-9A74-85240D8AD9EC}</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EFF5-4106-8A4D-F03164BADBD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71.400000000000006</c:v>
                </c:pt>
                <c:pt idx="8">
                  <c:v>73</c:v>
                </c:pt>
                <c:pt idx="16">
                  <c:v>74.099999999999994</c:v>
                </c:pt>
                <c:pt idx="24">
                  <c:v>75.3</c:v>
                </c:pt>
                <c:pt idx="32">
                  <c:v>75.7</c:v>
                </c:pt>
              </c:numCache>
            </c:numRef>
          </c:xVal>
          <c:yVal>
            <c:numRef>
              <c:f>公会計指標分析・財政指標組合せ分析表!$BP$51:$DC$51</c:f>
              <c:numCache>
                <c:formatCode>#,##0.0;"▲ "#,##0.0</c:formatCode>
                <c:ptCount val="40"/>
                <c:pt idx="0">
                  <c:v>28.1</c:v>
                </c:pt>
                <c:pt idx="8">
                  <c:v>25.2</c:v>
                </c:pt>
                <c:pt idx="16">
                  <c:v>44.4</c:v>
                </c:pt>
                <c:pt idx="24">
                  <c:v>103.8</c:v>
                </c:pt>
                <c:pt idx="32">
                  <c:v>112.5</c:v>
                </c:pt>
              </c:numCache>
            </c:numRef>
          </c:yVal>
          <c:smooth val="0"/>
          <c:extLst>
            <c:ext xmlns:c16="http://schemas.microsoft.com/office/drawing/2014/chart" uri="{C3380CC4-5D6E-409C-BE32-E72D297353CC}">
              <c16:uniqueId val="{00000009-EFF5-4106-8A4D-F03164BADBD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{4571D1BD-701F-4F60-AF4A-EA52EFFE1595}</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EFF5-4106-8A4D-F03164BADBD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{A3D32D11-063A-4998-B0DC-09EDA708C6AB}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FF5-4106-8A4D-F03164BADBD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{DA69B096-80C9-44BD-9A1A-3C6B383D3428}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FF5-4106-8A4D-F03164BADBD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{48392024-222F-477F-A1C3-9CB56689E1A2}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FF5-4106-8A4D-F03164BADBD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{60A6EB6D-01F3-434C-9E34-D41E18092D3C}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FF5-4106-8A4D-F03164BADBDF}"/>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{6CF15936-1F27-4A70-8052-30077448D82B}</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EFF5-4106-8A4D-F03164BADBDF}"/>
                </c:ext>
              </c:extLst>
            </c:dLbl>
            <c:dLbl>
              <c:idx val="16"/>
              <c:layout>
                <c:manualLayout>
                  <c:x val="-2.7070520009680341E-2"/>
                  <c:y val="-6.4739042105865174E-2"/>
                </c:manualLayout>
              </c:layout>
              <c:tx>
                <c:strRef>
                  <c:f>公会計指標分析・財政指標組合せ分析表!$CF$50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{35956637-DCE3-41E6-9E1A-CB84F22A0377}</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EFF5-4106-8A4D-F03164BADBDF}"/>
                </c:ext>
              </c:extLst>
            </c:dLbl>
            <c:dLbl>
              <c:idx val="24"/>
              <c:layout>
                <c:manualLayout>
                  <c:x val="-3.6960981290787981E-2"/>
                  <c:y val="-6.4739042105865174E-2"/>
                </c:manualLayout>
              </c:layout>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{B4D52495-5FE1-498F-A1C1-9A52C6BC3AE1}</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EFF5-4106-8A4D-F03164BADBDF}"/>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{79CEADC7-E23E-4374-B866-B85D7B471B92}</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EFF5-4106-8A4D-F03164BADBD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61.7</c:v>
                </c:pt>
                <c:pt idx="8">
                  <c:v>62.5</c:v>
                </c:pt>
                <c:pt idx="16">
                  <c:v>64.3</c:v>
                </c:pt>
                <c:pt idx="24">
                  <c:v>64.7</c:v>
                </c:pt>
                <c:pt idx="32">
                  <c:v>65.7</c:v>
                </c:pt>
              </c:numCache>
            </c:numRef>
          </c:xVal>
          <c:yVal>
            <c:numRef>
              <c:f>公会計指標分析・財政指標組合せ分析表!$BP$55:$DC$55</c:f>
              <c:numCache>
                <c:formatCode>#,##0.0;"▲ "#,##0.0</c:formatCode>
                <c:ptCount val="40"/>
                <c:pt idx="0">
                  <c:v>41.5</c:v>
                </c:pt>
                <c:pt idx="8">
                  <c:v>25.2</c:v>
                </c:pt>
                <c:pt idx="16">
                  <c:v>15.7</c:v>
                </c:pt>
                <c:pt idx="24">
                  <c:v>10.199999999999999</c:v>
                </c:pt>
                <c:pt idx="32">
                  <c:v>10.5</c:v>
                </c:pt>
              </c:numCache>
            </c:numRef>
          </c:yVal>
          <c:smooth val="0"/>
          <c:extLst>
            <c:ext xmlns:c16="http://schemas.microsoft.com/office/drawing/2014/chart" uri="{C3380CC4-5D6E-409C-BE32-E72D297353CC}">
              <c16:uniqueId val="{00000013-EFF5-4106-8A4D-F03164BADBDF}"/>
            </c:ext>
          </c:extLst>
        </c:ser>
        <c:dLbls>
          <c:showLegendKey val="0"/>
          <c:showVal val="1"/>
          <c:showCatName val="0"/>
          <c:showSerName val="0"/>
          <c:showPercent val="0"/>
          <c:showBubbleSize val="0"/>
        </c:dLbls>
        <c:axId val="46179840"/>
        <c:axId val="46181760"/>
      </c:scatterChart>
      <c:valAx>
        <c:axId val="46179840"/>
        <c:scaling>
          <c:orientation val="maxMin"/>
          <c:max val="80"/>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3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{F8F4F42A-1AC3-40C1-8BDD-09BD1DB1727E}</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BA1C-4CEB-B6D3-83252900264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{C9E48E11-0EAA-4920-A4CF-C8CD74CB05EF}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A1C-4CEB-B6D3-83252900264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{B39282A2-43DE-4AF3-AA63-9C7D8667AAE0}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A1C-4CEB-B6D3-83252900264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{3A7E6C65-FB1B-4A2E-9D93-B75ACBD777BB}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A1C-4CEB-B6D3-83252900264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{FD723754-B59E-419D-89FD-CBC583D6F0E9}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A1C-4CEB-B6D3-832529002648}"/>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{584AEEEB-ED9C-41DD-8CED-9D6A510C72CE}</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BA1C-4CEB-B6D3-832529002648}"/>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{CF98423F-358D-4478-8089-40F04F983F37}</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BA1C-4CEB-B6D3-832529002648}"/>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{D37ED68F-D969-4521-BC69-C3AC292CE594}</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BA1C-4CEB-B6D3-832529002648}"/>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{621ADD5F-2429-449D-9ABF-6C93728BB9D9}</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BA1C-4CEB-B6D3-83252900264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c:v>
                </c:pt>
                <c:pt idx="8">
                  <c:v>8.1</c:v>
                </c:pt>
                <c:pt idx="16">
                  <c:v>8.1</c:v>
                </c:pt>
                <c:pt idx="24">
                  <c:v>8.4</c:v>
                </c:pt>
                <c:pt idx="32">
                  <c:v>8.6</c:v>
                </c:pt>
              </c:numCache>
            </c:numRef>
          </c:xVal>
          <c:yVal>
            <c:numRef>
              <c:f>公会計指標分析・財政指標組合せ分析表!$BP$73:$DC$73</c:f>
              <c:numCache>
                <c:formatCode>#,##0.0;"▲ "#,##0.0</c:formatCode>
                <c:ptCount val="40"/>
                <c:pt idx="0">
                  <c:v>28.1</c:v>
                </c:pt>
                <c:pt idx="8">
                  <c:v>25.2</c:v>
                </c:pt>
                <c:pt idx="16">
                  <c:v>44.4</c:v>
                </c:pt>
                <c:pt idx="24">
                  <c:v>103.8</c:v>
                </c:pt>
                <c:pt idx="32">
                  <c:v>112.5</c:v>
                </c:pt>
              </c:numCache>
            </c:numRef>
          </c:yVal>
          <c:smooth val="0"/>
          <c:extLst>
            <c:ext xmlns:c16="http://schemas.microsoft.com/office/drawing/2014/chart" uri="{C3380CC4-5D6E-409C-BE32-E72D297353CC}">
              <c16:uniqueId val="{00000009-BA1C-4CEB-B6D3-83252900264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{1AD95F60-B21D-4444-90F2-035AD54F366B}</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BA1C-4CEB-B6D3-83252900264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{AE6ADE42-0E21-4AF4-BFA8-61E527F11085}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A1C-4CEB-B6D3-83252900264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{6CAB1530-F2B9-4029-81AD-09BDD0C0711A}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A1C-4CEB-B6D3-83252900264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{EDC73820-276C-4B8D-910B-220214E1E034}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A1C-4CEB-B6D3-83252900264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{FCB3A1CE-20AB-4E0E-A6D8-289839339A1C}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A1C-4CEB-B6D3-832529002648}"/>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{EC890303-878C-490F-BC73-4EEEA7204C26}</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BA1C-4CEB-B6D3-832529002648}"/>
                </c:ext>
              </c:extLst>
            </c:dLbl>
            <c:dLbl>
              <c:idx val="16"/>
              <c:layout>
                <c:manualLayout>
                  <c:x val="0"/>
                  <c:y val="5.4155846913536273E-3"/>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{270E54AB-C043-4410-A36F-9A54D38956EB}</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BA1C-4CEB-B6D3-832529002648}"/>
                </c:ext>
              </c:extLst>
            </c:dLbl>
            <c:dLbl>
              <c:idx val="24"/>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{2AB6F29F-17DD-4D62-8691-F36DF15495F8}</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BA1C-4CEB-B6D3-832529002648}"/>
                </c:ext>
              </c:extLst>
            </c:dLbl>
            <c:dLbl>
              <c:idx val="32"/>
              <c:layout>
                <c:manualLayout>
                  <c:x val="0"/>
                  <c:y val="-5.4155846913536473E-3"/>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{09C4365C-BA28-45AA-AA2B-08D07A9E711F}</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BA1C-4CEB-B6D3-83252900264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9.1999999999999993</c:v>
                </c:pt>
                <c:pt idx="8">
                  <c:v>8.9</c:v>
                </c:pt>
                <c:pt idx="16">
                  <c:v>8.9</c:v>
                </c:pt>
                <c:pt idx="24">
                  <c:v>9</c:v>
                </c:pt>
                <c:pt idx="32">
                  <c:v>8.9</c:v>
                </c:pt>
              </c:numCache>
            </c:numRef>
          </c:xVal>
          <c:yVal>
            <c:numRef>
              <c:f>公会計指標分析・財政指標組合せ分析表!$BP$77:$DC$77</c:f>
              <c:numCache>
                <c:formatCode>#,##0.0;"▲ "#,##0.0</c:formatCode>
                <c:ptCount val="40"/>
                <c:pt idx="0">
                  <c:v>41.5</c:v>
                </c:pt>
                <c:pt idx="8">
                  <c:v>25.2</c:v>
                </c:pt>
                <c:pt idx="16">
                  <c:v>15.7</c:v>
                </c:pt>
                <c:pt idx="24">
                  <c:v>10.199999999999999</c:v>
                </c:pt>
                <c:pt idx="32">
                  <c:v>10.5</c:v>
                </c:pt>
              </c:numCache>
            </c:numRef>
          </c:yVal>
          <c:smooth val="0"/>
          <c:extLst>
            <c:ext xmlns:c16="http://schemas.microsoft.com/office/drawing/2014/chart" uri="{C3380CC4-5D6E-409C-BE32-E72D297353CC}">
              <c16:uniqueId val="{00000013-BA1C-4CEB-B6D3-832529002648}"/>
            </c:ext>
          </c:extLst>
        </c:ser>
        <c:dLbls>
          <c:showLegendKey val="0"/>
          <c:showVal val="1"/>
          <c:showCatName val="0"/>
          <c:showSerName val="0"/>
          <c:showPercent val="0"/>
          <c:showBubbleSize val="0"/>
        </c:dLbls>
        <c:axId val="84219776"/>
        <c:axId val="84234240"/>
      </c:scatterChart>
      <c:valAx>
        <c:axId val="84219776"/>
        <c:scaling>
          <c:orientation val="maxMin"/>
          <c:max val="10"/>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3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山口県美祢市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分子の構造については、元利償還金等（Ａ）のうち、元利償還金が借入金の償還等の進捗により</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31</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百万円、公営企業債の元利償還金に対する繰入金が</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31</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百万円の減少している。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また、算入公債費等は</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15</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百万円減少し、実質公債費比率の分子については</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47</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百万円の減少となった。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引き続き普通建設事業等の必要性・効率性・緊急度を勘案しながら事業の取捨選択を行い、地方債の発行を抑制することにより改善を図る。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山口県美祢市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将来負担額の構造については、一般会計等に係る地方債の現在高が総合支所整備事業や給食センター整備事業などの建設事業の増大に伴い</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1,629</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百万円増加し、公営企業債等繰入見込額が</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百万円増加、退職手当負担見込額が</a:t>
          </a: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63</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百万円増加している。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充当可能財源等の構造については、災害復旧事業費などの財源として取崩したため充当可能基金は</a:t>
          </a: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660</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百万円減少し</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、充当可能特定歳入は</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10</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百万円増加、基準財政需要額算入見込額も</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1,548</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百万円の増加となっている。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将来負担額（Ａ）の合計は</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30,490</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百万円で、前年度から</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1,694</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百万円の増加、充当可能財源等（Ｂ）の合計は</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21,030</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百万円で前年度から</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898</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百万円の増加となり、将来負担比率の分子は前年度から</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795</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百万円の増加となった。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普通会計及び公営企業会計についても老朽化施設の更新を行っており、将来負担比率は増加していく傾向にある。</a:t>
          </a:r>
          <a:endPar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今後ともプライマリーバランスに留意するとともに、後世代の負担が過度にならないように努めながら、地方債の活用を図る。</a:t>
          </a:r>
          <a:endPar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山口県美祢市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減債基金を活用し各指標に影響のある第三セクター等改革推進債や退職手当債の繰上償還を実施により、減債基金残高が大幅に減少した後は、基金全体でみるとほぼ同水準で推移していたが、総合支所整備事業や給食センター整備事業などの建設事業の実施や災害復旧事業費の財源として活用した結果、減少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基金残高は、これまでの行財政改革の中で行われた財政効率化の施策等によって、ここまで累増してきたが、普通交付税合併算定替えの特例措置の終了や少子高齢化に伴う税収の減と、反して増加する社会福祉諸施策の経費や、過疎地域の自治体では特に課題となるインフラや公共施設の改修、維持補修経費の増大が見込まれることから、今後の財政運営において、その財源不足を補い年度間の負担調整のため活用していくこととな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しかしながら、更なる行財政改革を行い、中長期の視点に立って安定した財政運営を確立していく。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・ゆたかなまちづくり基金：地域における歴史、伝統、文化、産業等を活かし、健康で住みよいまちづくりを推進するための経費</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・地域共生基金：地域共生社会の構築に向け、市民の健康福祉の増進を図り、地域福祉を充実させるための経費</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・ふるさと美祢応援基金：美祢市の将来の発展を願い、応援しようとする市内外の個人、企業等から受け入れた寄附金を、寄附者の意向を反映した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施策に効果的に運用</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・職員退職手当基金：退職手当の財源として運用</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・ふるさと人財育成基金：市の人材育成に資する事業に活用</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・ゆたかなまちづくり基金：利子積立による増加</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・地域共生基金：高齢者外出支援事業や子育て支援事業の財源として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百万円取り崩したことによる減少</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・ふるさと美祢応援基金：寄附金収入による積立や活用事業の財源として取り崩した結果、</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百万円の増加</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・職員退職手当基金：将来の財源として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百万円の積立、特別職の退職手当の財源として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百万円取り崩したことによる減少</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・ふるさと人財育成基金：人材育成事業の財源として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百万取り崩したことによる減少</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・ゆたかなまちづくり基金、地域共生基金などの特定目的基金については、使途目的に応じた事業に積極的に活用していく。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給食センター整備事業などの大型建設事業や災害復旧事業などの臨時的支出の財源として取り崩したため大幅に減少している。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標準財政規模に比べ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％以上の残高を保有しているが、今後の大規模事業の実施による財源不足が見込まれることから、標準財政規模と比べ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％程度を維持するように活用していく。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基金運用による収益や臨時財政対策債償還基金費を積み立てたことにより増加している。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現時点で減債基金を活用して繰上償還を要する計画は無いが、今後の償還を実施していく中で、経済情勢の変動等による財源不足や他の年度に比較して多額の償還が生じる際など、財政計画との均衡を図りつつ柔軟に対応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8D85110-B1AE-48FE-AEF6-2C733DFA59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348B6551-0B2E-4FB0-BD86-71AACE486E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659141E9-EE8A-44EC-A3F3-90E21BCFA398}"/>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B73585A0-48F0-4EE4-8A33-416B4961E95D}"/>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33B41C60-46E5-48F7-AE0D-853D21AF478F}"/>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529F0AB0-AD68-42B1-96D8-94B6864BA43E}"/>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山口県美祢市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91B3293E-BAB4-4D7B-B16F-E994FCBCA903}"/>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A1B5D08A-72AE-4F7F-A56E-C60D54B39815}"/>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C210717C-3E39-46F6-8495-C586834DA61C}"/>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EA44BF18-4514-4DA6-87ED-D4B6AE3B4449}"/>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6C21064A-5C3F-413A-AC50-6158354A3F6C}"/>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25D3AB21-D0BC-4C96-972C-B9B3A5C0C1B8}"/>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20,921
20,668
472.64
23,724,680
23,132,483
217,900
9,925,843
21,352,207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A61D5DF6-E41B-42A1-8B04-0B85F2E430CC}"/>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B85A75D7-533D-428D-88E7-DFD32C309ACE}"/>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E3075117-8090-4169-8482-2283434E380F}"/>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112.5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65A60E78-F456-40AC-BE7F-9E0A3FF52E87}"/>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6FE322F8-72D5-4DFE-8324-C358A57E9E65}"/>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54DB5DA4-CA06-4F14-A8E8-BA0304F5889B}"/>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9C9E3DF9-2661-453E-A795-C644C73C506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361967C8-DB15-4001-9E48-4B6E6B6993C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9CE00E10-1CA5-49ED-961D-83DF66A8DDBE}"/>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C2246810-3C98-4C7A-AA24-9D07B690EA7B}"/>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D867F686-1C1E-4CFB-813E-EE6EC125CC3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44DFEBBE-69A5-4856-849A-70391CFAB933}"/>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281FAF9D-3BA4-44CC-821A-F7E7876F3F03}"/>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B23CBE8A-B2FA-41A8-801F-908A4B99C8DA}"/>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9C9FC449-6CF8-4B21-914E-324B6062245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CA6A68FD-7A31-4F9A-A51A-41627FC37F08}"/>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7B33D0F5-230D-46CB-AA83-27BF4FF536FD}"/>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643A9BAB-EBB1-4C40-8A75-D3ED48DFFD2F}"/>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F7B5681-1FB6-4868-AD0A-A5DC831FCA4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115B032E-416E-47EA-8224-C9A8D0F6A016}"/>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655098A1-7818-4BF9-8950-96CDF5982511}"/>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D3429760-E068-4972-8F61-7E4CB42830E9}"/>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8C96F24E-D501-475C-8AD9-AD73360F130E}"/>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F8308158-BA88-4B15-914A-5C2FE42D35A1}"/>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F47D146E-3F59-4693-8C00-D3E863D6C705}"/>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[ 75.7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14D1F0D7-9A72-409F-97F7-75F46FED01AA}"/>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4804729F-5D97-4A92-B504-6849166223CE}"/>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39DDDD7E-B5D2-4B4A-B910-4CE132EC1CE9}"/>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6BA2958-DEA4-4977-9B15-2A40BEB3CA1B}"/>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817377F3-482C-4497-9CBF-8205DEF12CDD}"/>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FAC47056-221F-4805-B535-B373B1E628E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51FD2C69-D165-4C80-87DE-7DD422693AC8}"/>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666D4564-BFAA-4220-AFC4-75BDE26B96BF}"/>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4FFFAA78-5DE2-483E-A2C1-943B6E7DAE41}"/>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FAE81F10-46C9-4500-8A97-5ABEE0317D29}"/>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有形固定資産減価償却率については、昭和</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年、</a:t>
          </a:r>
          <a:r>
            <a:rPr kumimoji="1" lang="en-US" altLang="ja-JP" sz="1100" b="0" i="0" baseline="0">
              <a:solidFill>
                <a:schemeClr val="dk1"/>
              </a:solidFill>
              <a:effectLst/>
              <a:latin typeface="+mn-lt"/>
              <a:ea typeface="+mn-ea"/>
              <a:cs typeface="+mn-cs"/>
            </a:rPr>
            <a:t>40</a:t>
          </a:r>
          <a:r>
            <a:rPr kumimoji="1" lang="ja-JP" altLang="ja-JP" sz="1100" b="0" i="0" baseline="0">
              <a:solidFill>
                <a:schemeClr val="dk1"/>
              </a:solidFill>
              <a:effectLst/>
              <a:latin typeface="+mn-lt"/>
              <a:ea typeface="+mn-ea"/>
              <a:cs typeface="+mn-cs"/>
            </a:rPr>
            <a:t>年代に整備された資産が多く、更新時期を迎えているなどから類似団体より高い水準にある。今後も公共施設等の老朽化に伴い上昇することが見込まれ、公共施設等総合管理計画に基づき公共施設等の適切な管理に努める。</a:t>
          </a:r>
          <a:endParaRPr kumimoji="1" lang="en-US" altLang="ja-JP" sz="1100" b="0" i="0" baseline="0">
            <a:solidFill>
              <a:schemeClr val="dk1"/>
            </a:solidFill>
            <a:effectLst/>
            <a:latin typeface="+mn-lt"/>
            <a:ea typeface="+mn-ea"/>
            <a:cs typeface="+mn-cs"/>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6A9E952B-E135-4696-AFBD-AF741B16017A}"/>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926A1BDB-C562-44BE-8DEB-D6418136129B}"/>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DF297F52-9D64-4F99-9E14-8B43C82F8844}"/>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8627B58C-B620-4040-89E4-F3802B6AF4D7}"/>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a:extLst>
            <a:ext uri="{FF2B5EF4-FFF2-40B4-BE49-F238E27FC236}">
              <a16:creationId xmlns:a16="http://schemas.microsoft.com/office/drawing/2014/main" id="{E9BF3656-5974-4ED5-A1E9-50607C50DD22}"/>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D4F42B5-2DBB-4CBB-A54E-CFBF27EEFDEF}"/>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398D8591-2AF7-49D6-8975-210B2265DF12}"/>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9F09588-9724-4C7F-BDF6-95BF4102BEF8}"/>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60D7EC2D-D389-42E2-8B0F-479E9F5F3231}"/>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804FC9BF-EF70-4BD5-9DB5-C167D2890E19}"/>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38C92FBE-56F8-4304-84EE-E9E4E989E8EA}"/>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E73BA33D-F19E-4517-89D5-7C49254DE63E}"/>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4ED65B49-237F-40E1-85FC-534F35EFE992}"/>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A8D88069-3390-487C-89E6-A9D96E3C38F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a:extLst>
            <a:ext uri="{FF2B5EF4-FFF2-40B4-BE49-F238E27FC236}">
              <a16:creationId xmlns:a16="http://schemas.microsoft.com/office/drawing/2014/main" id="{68901F81-4994-4A8C-BDA3-2193FD29AC55}"/>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DA147A2-DA5A-46E8-9B44-44DA9C6BEFBF}"/>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75883</xdr:rowOff>
    </xdr:from>
    <xdr:to>
      <xdr:col>23</xdr:col>
      <xdr:colOff>85090</xdr:colOff>
      <xdr:row>33</xdr:row>
      <xdr:rowOff>88900</xdr:rowOff>
    </xdr:to>
    <xdr:cxnSp macro="">
      <xdr:nvCxnSpPr>
        <xdr:cNvPr id="65" name="直線コネクタ 64">
          <a:extLst>
            <a:ext uri="{FF2B5EF4-FFF2-40B4-BE49-F238E27FC236}">
              <a16:creationId xmlns:a16="http://schemas.microsoft.com/office/drawing/2014/main" id="{E4F90E85-7B0D-471C-8EBC-B889137FBF6A}"/>
            </a:ext>
          </a:extLst>
        </xdr:cNvPr>
        <xdr:cNvCxnSpPr/>
      </xdr:nvCxnSpPr>
      <xdr:spPr>
        <a:xfrm flipV="1">
          <a:off x="4760595" y="5476558"/>
          <a:ext cx="1270" cy="1041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92727</xdr:rowOff>
    </xdr:from>
    <xdr:ext cx="405111" cy="259045"/>
    <xdr:sp macro="" textlink="">
      <xdr:nvSpPr>
        <xdr:cNvPr id="66" name="有形固定資産減価償却率最小値テキスト">
          <a:extLst>
            <a:ext uri="{FF2B5EF4-FFF2-40B4-BE49-F238E27FC236}">
              <a16:creationId xmlns:a16="http://schemas.microsoft.com/office/drawing/2014/main" id="{BDFE7198-295E-47B0-AC66-B5D8953C6F86}"/>
            </a:ext>
          </a:extLst>
        </xdr:cNvPr>
        <xdr:cNvSpPr txBox="1"/>
      </xdr:nvSpPr>
      <xdr:spPr>
        <a:xfrm>
          <a:off x="4813300" y="6522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88900</xdr:rowOff>
    </xdr:from>
    <xdr:to>
      <xdr:col>23</xdr:col>
      <xdr:colOff>174625</xdr:colOff>
      <xdr:row>33</xdr:row>
      <xdr:rowOff>88900</xdr:rowOff>
    </xdr:to>
    <xdr:cxnSp macro="">
      <xdr:nvCxnSpPr>
        <xdr:cNvPr id="67" name="直線コネクタ 66">
          <a:extLst>
            <a:ext uri="{FF2B5EF4-FFF2-40B4-BE49-F238E27FC236}">
              <a16:creationId xmlns:a16="http://schemas.microsoft.com/office/drawing/2014/main" id="{99D2A650-15F0-43FC-A577-6E17E9B0797B}"/>
            </a:ext>
          </a:extLst>
        </xdr:cNvPr>
        <xdr:cNvCxnSpPr/>
      </xdr:nvCxnSpPr>
      <xdr:spPr>
        <a:xfrm>
          <a:off x="4673600" y="6518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22560</xdr:rowOff>
    </xdr:from>
    <xdr:ext cx="405111" cy="259045"/>
    <xdr:sp macro="" textlink="">
      <xdr:nvSpPr>
        <xdr:cNvPr id="68" name="有形固定資産減価償却率最大値テキスト">
          <a:extLst>
            <a:ext uri="{FF2B5EF4-FFF2-40B4-BE49-F238E27FC236}">
              <a16:creationId xmlns:a16="http://schemas.microsoft.com/office/drawing/2014/main" id="{6CB4E819-52DC-4F9F-A8C9-6454464C1E02}"/>
            </a:ext>
          </a:extLst>
        </xdr:cNvPr>
        <xdr:cNvSpPr txBox="1"/>
      </xdr:nvSpPr>
      <xdr:spPr>
        <a:xfrm>
          <a:off x="4813300" y="5251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75883</xdr:rowOff>
    </xdr:from>
    <xdr:to>
      <xdr:col>23</xdr:col>
      <xdr:colOff>174625</xdr:colOff>
      <xdr:row>27</xdr:row>
      <xdr:rowOff>75883</xdr:rowOff>
    </xdr:to>
    <xdr:cxnSp macro="">
      <xdr:nvCxnSpPr>
        <xdr:cNvPr id="69" name="直線コネクタ 68">
          <a:extLst>
            <a:ext uri="{FF2B5EF4-FFF2-40B4-BE49-F238E27FC236}">
              <a16:creationId xmlns:a16="http://schemas.microsoft.com/office/drawing/2014/main" id="{323945A8-E936-40A2-B5A5-DE88F5F8CBC7}"/>
            </a:ext>
          </a:extLst>
        </xdr:cNvPr>
        <xdr:cNvCxnSpPr/>
      </xdr:nvCxnSpPr>
      <xdr:spPr>
        <a:xfrm>
          <a:off x="4673600" y="547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20655</xdr:rowOff>
    </xdr:from>
    <xdr:ext cx="405111" cy="259045"/>
    <xdr:sp macro="" textlink="">
      <xdr:nvSpPr>
        <xdr:cNvPr id="70" name="有形固定資産減価償却率平均値テキスト">
          <a:extLst>
            <a:ext uri="{FF2B5EF4-FFF2-40B4-BE49-F238E27FC236}">
              <a16:creationId xmlns:a16="http://schemas.microsoft.com/office/drawing/2014/main" id="{A3611930-388B-4961-ABD4-21584A7C2D53}"/>
            </a:ext>
          </a:extLst>
        </xdr:cNvPr>
        <xdr:cNvSpPr txBox="1"/>
      </xdr:nvSpPr>
      <xdr:spPr>
        <a:xfrm>
          <a:off x="4813300" y="5935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169228</xdr:rowOff>
    </xdr:from>
    <xdr:to>
      <xdr:col>23</xdr:col>
      <xdr:colOff>136525</xdr:colOff>
      <xdr:row>31</xdr:row>
      <xdr:rowOff>99378</xdr:rowOff>
    </xdr:to>
    <xdr:sp macro="" textlink="">
      <xdr:nvSpPr>
        <xdr:cNvPr id="71" name="フローチャート: 判断 70">
          <a:extLst>
            <a:ext uri="{FF2B5EF4-FFF2-40B4-BE49-F238E27FC236}">
              <a16:creationId xmlns:a16="http://schemas.microsoft.com/office/drawing/2014/main" id="{88BAF06E-19AD-42FB-B4C0-FA66A7CB3167}"/>
            </a:ext>
          </a:extLst>
        </xdr:cNvPr>
        <xdr:cNvSpPr/>
      </xdr:nvSpPr>
      <xdr:spPr>
        <a:xfrm>
          <a:off x="4711700" y="6084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151236</xdr:rowOff>
    </xdr:from>
    <xdr:to>
      <xdr:col>19</xdr:col>
      <xdr:colOff>187325</xdr:colOff>
      <xdr:row>31</xdr:row>
      <xdr:rowOff>81386</xdr:rowOff>
    </xdr:to>
    <xdr:sp macro="" textlink="">
      <xdr:nvSpPr>
        <xdr:cNvPr id="72" name="フローチャート: 判断 71">
          <a:extLst>
            <a:ext uri="{FF2B5EF4-FFF2-40B4-BE49-F238E27FC236}">
              <a16:creationId xmlns:a16="http://schemas.microsoft.com/office/drawing/2014/main" id="{8B62DB22-BCD2-4BBE-83FA-D155EE9BABD2}"/>
            </a:ext>
          </a:extLst>
        </xdr:cNvPr>
        <xdr:cNvSpPr/>
      </xdr:nvSpPr>
      <xdr:spPr>
        <a:xfrm>
          <a:off x="4000500" y="606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144039</xdr:rowOff>
    </xdr:from>
    <xdr:to>
      <xdr:col>15</xdr:col>
      <xdr:colOff>187325</xdr:colOff>
      <xdr:row>31</xdr:row>
      <xdr:rowOff>74189</xdr:rowOff>
    </xdr:to>
    <xdr:sp macro="" textlink="">
      <xdr:nvSpPr>
        <xdr:cNvPr id="73" name="フローチャート: 判断 72">
          <a:extLst>
            <a:ext uri="{FF2B5EF4-FFF2-40B4-BE49-F238E27FC236}">
              <a16:creationId xmlns:a16="http://schemas.microsoft.com/office/drawing/2014/main" id="{60096FFD-E516-4809-99DE-F72AC215C4EA}"/>
            </a:ext>
          </a:extLst>
        </xdr:cNvPr>
        <xdr:cNvSpPr/>
      </xdr:nvSpPr>
      <xdr:spPr>
        <a:xfrm>
          <a:off x="3238500" y="605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111654</xdr:rowOff>
    </xdr:from>
    <xdr:to>
      <xdr:col>11</xdr:col>
      <xdr:colOff>187325</xdr:colOff>
      <xdr:row>31</xdr:row>
      <xdr:rowOff>41804</xdr:rowOff>
    </xdr:to>
    <xdr:sp macro="" textlink="">
      <xdr:nvSpPr>
        <xdr:cNvPr id="74" name="フローチャート: 判断 73">
          <a:extLst>
            <a:ext uri="{FF2B5EF4-FFF2-40B4-BE49-F238E27FC236}">
              <a16:creationId xmlns:a16="http://schemas.microsoft.com/office/drawing/2014/main" id="{74D46572-92EF-46A5-8BAA-A90ABE32AD43}"/>
            </a:ext>
          </a:extLst>
        </xdr:cNvPr>
        <xdr:cNvSpPr/>
      </xdr:nvSpPr>
      <xdr:spPr>
        <a:xfrm>
          <a:off x="2476500" y="602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97261</xdr:rowOff>
    </xdr:from>
    <xdr:to>
      <xdr:col>7</xdr:col>
      <xdr:colOff>187325</xdr:colOff>
      <xdr:row>31</xdr:row>
      <xdr:rowOff>27411</xdr:rowOff>
    </xdr:to>
    <xdr:sp macro="" textlink="">
      <xdr:nvSpPr>
        <xdr:cNvPr id="75" name="フローチャート: 判断 74">
          <a:extLst>
            <a:ext uri="{FF2B5EF4-FFF2-40B4-BE49-F238E27FC236}">
              <a16:creationId xmlns:a16="http://schemas.microsoft.com/office/drawing/2014/main" id="{B37A7C0E-D1CC-453A-BCA5-A888C763D964}"/>
            </a:ext>
          </a:extLst>
        </xdr:cNvPr>
        <xdr:cNvSpPr/>
      </xdr:nvSpPr>
      <xdr:spPr>
        <a:xfrm>
          <a:off x="1714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C95F89D2-1AD2-4664-A19E-69372087E731}"/>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AB63C981-5F52-4DEA-8234-12C537028931}"/>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F788D52B-FB8F-46E6-B282-CEDFFE96FE6E}"/>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243FEEB2-5C97-4FD9-9142-C28E4E247763}"/>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A7BB3FAE-D35E-4FB0-9E6C-0B51BD09431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6244</xdr:rowOff>
    </xdr:from>
    <xdr:to>
      <xdr:col>23</xdr:col>
      <xdr:colOff>136525</xdr:colOff>
      <xdr:row>32</xdr:row>
      <xdr:rowOff>107844</xdr:rowOff>
    </xdr:to>
    <xdr:sp macro="" textlink="">
      <xdr:nvSpPr>
        <xdr:cNvPr id="81" name="楕円 80">
          <a:extLst>
            <a:ext uri="{FF2B5EF4-FFF2-40B4-BE49-F238E27FC236}">
              <a16:creationId xmlns:a16="http://schemas.microsoft.com/office/drawing/2014/main" id="{AB2BC5E3-89DC-49FC-AE12-80128A1D9953}"/>
            </a:ext>
          </a:extLst>
        </xdr:cNvPr>
        <xdr:cNvSpPr/>
      </xdr:nvSpPr>
      <xdr:spPr>
        <a:xfrm>
          <a:off x="4711700" y="626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156121</xdr:rowOff>
    </xdr:from>
    <xdr:ext cx="405111" cy="259045"/>
    <xdr:sp macro="" textlink="">
      <xdr:nvSpPr>
        <xdr:cNvPr id="82" name="有形固定資産減価償却率該当値テキスト">
          <a:extLst>
            <a:ext uri="{FF2B5EF4-FFF2-40B4-BE49-F238E27FC236}">
              <a16:creationId xmlns:a16="http://schemas.microsoft.com/office/drawing/2014/main" id="{6A4D65CE-E870-4FC6-8FF2-D86919682D93}"/>
            </a:ext>
          </a:extLst>
        </xdr:cNvPr>
        <xdr:cNvSpPr txBox="1"/>
      </xdr:nvSpPr>
      <xdr:spPr>
        <a:xfrm>
          <a:off x="4813300" y="6242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170497</xdr:rowOff>
    </xdr:from>
    <xdr:to>
      <xdr:col>19</xdr:col>
      <xdr:colOff>187325</xdr:colOff>
      <xdr:row>32</xdr:row>
      <xdr:rowOff>100647</xdr:rowOff>
    </xdr:to>
    <xdr:sp macro="" textlink="">
      <xdr:nvSpPr>
        <xdr:cNvPr id="83" name="楕円 82">
          <a:extLst>
            <a:ext uri="{FF2B5EF4-FFF2-40B4-BE49-F238E27FC236}">
              <a16:creationId xmlns:a16="http://schemas.microsoft.com/office/drawing/2014/main" id="{B92BBA2C-EF08-4ADF-B7ED-319D09157622}"/>
            </a:ext>
          </a:extLst>
        </xdr:cNvPr>
        <xdr:cNvSpPr/>
      </xdr:nvSpPr>
      <xdr:spPr>
        <a:xfrm>
          <a:off x="4000500" y="625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49847</xdr:rowOff>
    </xdr:from>
    <xdr:to>
      <xdr:col>23</xdr:col>
      <xdr:colOff>85725</xdr:colOff>
      <xdr:row>32</xdr:row>
      <xdr:rowOff>57044</xdr:rowOff>
    </xdr:to>
    <xdr:cxnSp macro="">
      <xdr:nvCxnSpPr>
        <xdr:cNvPr id="84" name="直線コネクタ 83">
          <a:extLst>
            <a:ext uri="{FF2B5EF4-FFF2-40B4-BE49-F238E27FC236}">
              <a16:creationId xmlns:a16="http://schemas.microsoft.com/office/drawing/2014/main" id="{FD0F216E-2672-4178-9D1A-5F3E8C1D31A8}"/>
            </a:ext>
          </a:extLst>
        </xdr:cNvPr>
        <xdr:cNvCxnSpPr/>
      </xdr:nvCxnSpPr>
      <xdr:spPr>
        <a:xfrm>
          <a:off x="4051300" y="6307772"/>
          <a:ext cx="71120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148908</xdr:rowOff>
    </xdr:from>
    <xdr:to>
      <xdr:col>15</xdr:col>
      <xdr:colOff>187325</xdr:colOff>
      <xdr:row>32</xdr:row>
      <xdr:rowOff>79058</xdr:rowOff>
    </xdr:to>
    <xdr:sp macro="" textlink="">
      <xdr:nvSpPr>
        <xdr:cNvPr id="85" name="楕円 84">
          <a:extLst>
            <a:ext uri="{FF2B5EF4-FFF2-40B4-BE49-F238E27FC236}">
              <a16:creationId xmlns:a16="http://schemas.microsoft.com/office/drawing/2014/main" id="{19F91C6C-5DFC-4AC8-963E-B3B5CBADD2F1}"/>
            </a:ext>
          </a:extLst>
        </xdr:cNvPr>
        <xdr:cNvSpPr/>
      </xdr:nvSpPr>
      <xdr:spPr>
        <a:xfrm>
          <a:off x="3238500" y="6235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28258</xdr:rowOff>
    </xdr:from>
    <xdr:to>
      <xdr:col>19</xdr:col>
      <xdr:colOff>136525</xdr:colOff>
      <xdr:row>32</xdr:row>
      <xdr:rowOff>49847</xdr:rowOff>
    </xdr:to>
    <xdr:cxnSp macro="">
      <xdr:nvCxnSpPr>
        <xdr:cNvPr id="86" name="直線コネクタ 85">
          <a:extLst>
            <a:ext uri="{FF2B5EF4-FFF2-40B4-BE49-F238E27FC236}">
              <a16:creationId xmlns:a16="http://schemas.microsoft.com/office/drawing/2014/main" id="{F507B727-CAF7-4099-9555-5D4F4B20B577}"/>
            </a:ext>
          </a:extLst>
        </xdr:cNvPr>
        <xdr:cNvCxnSpPr/>
      </xdr:nvCxnSpPr>
      <xdr:spPr>
        <a:xfrm>
          <a:off x="3289300" y="6286183"/>
          <a:ext cx="762000" cy="2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129117</xdr:rowOff>
    </xdr:from>
    <xdr:to>
      <xdr:col>11</xdr:col>
      <xdr:colOff>187325</xdr:colOff>
      <xdr:row>32</xdr:row>
      <xdr:rowOff>59267</xdr:rowOff>
    </xdr:to>
    <xdr:sp macro="" textlink="">
      <xdr:nvSpPr>
        <xdr:cNvPr id="87" name="楕円 86">
          <a:extLst>
            <a:ext uri="{FF2B5EF4-FFF2-40B4-BE49-F238E27FC236}">
              <a16:creationId xmlns:a16="http://schemas.microsoft.com/office/drawing/2014/main" id="{FD5A9492-8F11-4EA2-B0B3-9CC0F1F9FB9A}"/>
            </a:ext>
          </a:extLst>
        </xdr:cNvPr>
        <xdr:cNvSpPr/>
      </xdr:nvSpPr>
      <xdr:spPr>
        <a:xfrm>
          <a:off x="2476500" y="621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8467</xdr:rowOff>
    </xdr:from>
    <xdr:to>
      <xdr:col>15</xdr:col>
      <xdr:colOff>136525</xdr:colOff>
      <xdr:row>32</xdr:row>
      <xdr:rowOff>28258</xdr:rowOff>
    </xdr:to>
    <xdr:cxnSp macro="">
      <xdr:nvCxnSpPr>
        <xdr:cNvPr id="88" name="直線コネクタ 87">
          <a:extLst>
            <a:ext uri="{FF2B5EF4-FFF2-40B4-BE49-F238E27FC236}">
              <a16:creationId xmlns:a16="http://schemas.microsoft.com/office/drawing/2014/main" id="{E22017F7-5BA8-4853-93E3-04722D8458E7}"/>
            </a:ext>
          </a:extLst>
        </xdr:cNvPr>
        <xdr:cNvCxnSpPr/>
      </xdr:nvCxnSpPr>
      <xdr:spPr>
        <a:xfrm>
          <a:off x="2527300" y="6266392"/>
          <a:ext cx="762000" cy="1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100330</xdr:rowOff>
    </xdr:from>
    <xdr:to>
      <xdr:col>7</xdr:col>
      <xdr:colOff>187325</xdr:colOff>
      <xdr:row>32</xdr:row>
      <xdr:rowOff>30480</xdr:rowOff>
    </xdr:to>
    <xdr:sp macro="" textlink="">
      <xdr:nvSpPr>
        <xdr:cNvPr id="89" name="楕円 88">
          <a:extLst>
            <a:ext uri="{FF2B5EF4-FFF2-40B4-BE49-F238E27FC236}">
              <a16:creationId xmlns:a16="http://schemas.microsoft.com/office/drawing/2014/main" id="{FE2F6671-8AD3-4DE3-99ED-3C246F9EED35}"/>
            </a:ext>
          </a:extLst>
        </xdr:cNvPr>
        <xdr:cNvSpPr/>
      </xdr:nvSpPr>
      <xdr:spPr>
        <a:xfrm>
          <a:off x="1714500" y="618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151130</xdr:rowOff>
    </xdr:from>
    <xdr:to>
      <xdr:col>11</xdr:col>
      <xdr:colOff>136525</xdr:colOff>
      <xdr:row>32</xdr:row>
      <xdr:rowOff>8467</xdr:rowOff>
    </xdr:to>
    <xdr:cxnSp macro="">
      <xdr:nvCxnSpPr>
        <xdr:cNvPr id="90" name="直線コネクタ 89">
          <a:extLst>
            <a:ext uri="{FF2B5EF4-FFF2-40B4-BE49-F238E27FC236}">
              <a16:creationId xmlns:a16="http://schemas.microsoft.com/office/drawing/2014/main" id="{7BA74CCB-0B80-4736-91DE-BBF32656D507}"/>
            </a:ext>
          </a:extLst>
        </xdr:cNvPr>
        <xdr:cNvCxnSpPr/>
      </xdr:nvCxnSpPr>
      <xdr:spPr>
        <a:xfrm>
          <a:off x="1765300" y="6237605"/>
          <a:ext cx="7620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97913</xdr:rowOff>
    </xdr:from>
    <xdr:ext cx="405111" cy="259045"/>
    <xdr:sp macro="" textlink="">
      <xdr:nvSpPr>
        <xdr:cNvPr id="91" name="n_1aveValue有形固定資産減価償却率">
          <a:extLst>
            <a:ext uri="{FF2B5EF4-FFF2-40B4-BE49-F238E27FC236}">
              <a16:creationId xmlns:a16="http://schemas.microsoft.com/office/drawing/2014/main" id="{B2620D86-622B-4596-B006-D8C3CA73F91C}"/>
            </a:ext>
          </a:extLst>
        </xdr:cNvPr>
        <xdr:cNvSpPr txBox="1"/>
      </xdr:nvSpPr>
      <xdr:spPr>
        <a:xfrm>
          <a:off x="3836044" y="5841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90716</xdr:rowOff>
    </xdr:from>
    <xdr:ext cx="405111" cy="259045"/>
    <xdr:sp macro="" textlink="">
      <xdr:nvSpPr>
        <xdr:cNvPr id="92" name="n_2aveValue有形固定資産減価償却率">
          <a:extLst>
            <a:ext uri="{FF2B5EF4-FFF2-40B4-BE49-F238E27FC236}">
              <a16:creationId xmlns:a16="http://schemas.microsoft.com/office/drawing/2014/main" id="{4B4DE699-8CBB-4856-A9DF-A9A8F3337B49}"/>
            </a:ext>
          </a:extLst>
        </xdr:cNvPr>
        <xdr:cNvSpPr txBox="1"/>
      </xdr:nvSpPr>
      <xdr:spPr>
        <a:xfrm>
          <a:off x="3086744" y="583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58331</xdr:rowOff>
    </xdr:from>
    <xdr:ext cx="405111" cy="259045"/>
    <xdr:sp macro="" textlink="">
      <xdr:nvSpPr>
        <xdr:cNvPr id="93" name="n_3aveValue有形固定資産減価償却率">
          <a:extLst>
            <a:ext uri="{FF2B5EF4-FFF2-40B4-BE49-F238E27FC236}">
              <a16:creationId xmlns:a16="http://schemas.microsoft.com/office/drawing/2014/main" id="{F7918269-9313-4F6D-A172-37C2A834C7FB}"/>
            </a:ext>
          </a:extLst>
        </xdr:cNvPr>
        <xdr:cNvSpPr txBox="1"/>
      </xdr:nvSpPr>
      <xdr:spPr>
        <a:xfrm>
          <a:off x="2324744" y="5801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43938</xdr:rowOff>
    </xdr:from>
    <xdr:ext cx="405111" cy="259045"/>
    <xdr:sp macro="" textlink="">
      <xdr:nvSpPr>
        <xdr:cNvPr id="94" name="n_4aveValue有形固定資産減価償却率">
          <a:extLst>
            <a:ext uri="{FF2B5EF4-FFF2-40B4-BE49-F238E27FC236}">
              <a16:creationId xmlns:a16="http://schemas.microsoft.com/office/drawing/2014/main" id="{22E7ECF6-730F-4607-83E0-4C7B755A4C44}"/>
            </a:ext>
          </a:extLst>
        </xdr:cNvPr>
        <xdr:cNvSpPr txBox="1"/>
      </xdr:nvSpPr>
      <xdr:spPr>
        <a:xfrm>
          <a:off x="1562744" y="578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91774</xdr:rowOff>
    </xdr:from>
    <xdr:ext cx="405111" cy="259045"/>
    <xdr:sp macro="" textlink="">
      <xdr:nvSpPr>
        <xdr:cNvPr id="95" name="n_1mainValue有形固定資産減価償却率">
          <a:extLst>
            <a:ext uri="{FF2B5EF4-FFF2-40B4-BE49-F238E27FC236}">
              <a16:creationId xmlns:a16="http://schemas.microsoft.com/office/drawing/2014/main" id="{572A8D5D-E5A3-434C-85DF-BF8ADFC65E1E}"/>
            </a:ext>
          </a:extLst>
        </xdr:cNvPr>
        <xdr:cNvSpPr txBox="1"/>
      </xdr:nvSpPr>
      <xdr:spPr>
        <a:xfrm>
          <a:off x="3836044" y="6349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70185</xdr:rowOff>
    </xdr:from>
    <xdr:ext cx="405111" cy="259045"/>
    <xdr:sp macro="" textlink="">
      <xdr:nvSpPr>
        <xdr:cNvPr id="96" name="n_2mainValue有形固定資産減価償却率">
          <a:extLst>
            <a:ext uri="{FF2B5EF4-FFF2-40B4-BE49-F238E27FC236}">
              <a16:creationId xmlns:a16="http://schemas.microsoft.com/office/drawing/2014/main" id="{C407307C-1C15-444C-9580-DEE29FA586B9}"/>
            </a:ext>
          </a:extLst>
        </xdr:cNvPr>
        <xdr:cNvSpPr txBox="1"/>
      </xdr:nvSpPr>
      <xdr:spPr>
        <a:xfrm>
          <a:off x="3086744" y="6328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50394</xdr:rowOff>
    </xdr:from>
    <xdr:ext cx="405111" cy="259045"/>
    <xdr:sp macro="" textlink="">
      <xdr:nvSpPr>
        <xdr:cNvPr id="97" name="n_3mainValue有形固定資産減価償却率">
          <a:extLst>
            <a:ext uri="{FF2B5EF4-FFF2-40B4-BE49-F238E27FC236}">
              <a16:creationId xmlns:a16="http://schemas.microsoft.com/office/drawing/2014/main" id="{AD90EF78-D62D-4B18-9884-3B5573E4935D}"/>
            </a:ext>
          </a:extLst>
        </xdr:cNvPr>
        <xdr:cNvSpPr txBox="1"/>
      </xdr:nvSpPr>
      <xdr:spPr>
        <a:xfrm>
          <a:off x="2324744" y="6308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21607</xdr:rowOff>
    </xdr:from>
    <xdr:ext cx="405111" cy="259045"/>
    <xdr:sp macro="" textlink="">
      <xdr:nvSpPr>
        <xdr:cNvPr id="98" name="n_4mainValue有形固定資産減価償却率">
          <a:extLst>
            <a:ext uri="{FF2B5EF4-FFF2-40B4-BE49-F238E27FC236}">
              <a16:creationId xmlns:a16="http://schemas.microsoft.com/office/drawing/2014/main" id="{26DF365E-C194-4C0A-A21C-1AB2088C8CF5}"/>
            </a:ext>
          </a:extLst>
        </xdr:cNvPr>
        <xdr:cNvSpPr txBox="1"/>
      </xdr:nvSpPr>
      <xdr:spPr>
        <a:xfrm>
          <a:off x="1562744" y="627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7646711E-AE33-4230-81A4-EF306E8B628E}"/>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8B7E5B08-6ED8-4549-B68E-469094674A02}"/>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128619</xdr:colOff>
      <xdr:row>22</xdr:row>
      <xdr:rowOff>64546</xdr:rowOff>
    </xdr:from>
    <xdr:to>
      <xdr:col>76</xdr:col>
      <xdr:colOff>42831</xdr:colOff>
      <xdr:row>24</xdr:row>
      <xdr:rowOff>30705</xdr:rowOff>
    </xdr:to>
    <xdr:sp macro="" textlink="">
      <xdr:nvSpPr>
        <xdr:cNvPr id="101" name="正方形/長方形 100">
          <a:extLst>
            <a:ext uri="{FF2B5EF4-FFF2-40B4-BE49-F238E27FC236}">
              <a16:creationId xmlns:a16="http://schemas.microsoft.com/office/drawing/2014/main" id="{89B588D1-96DB-4C15-A9AC-696B8AE38156}"/>
            </a:ext>
          </a:extLst>
        </xdr:cNvPr>
        <xdr:cNvSpPr/>
      </xdr:nvSpPr>
      <xdr:spPr>
        <a:xfrm>
          <a:off x="13758894" y="4607971"/>
          <a:ext cx="1057212"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[ 1,042.2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3FDD4A0C-928E-4FAF-88F7-DDAEB8E151C4}"/>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CD66F7E9-D291-41AA-9B2F-99E73831CEBF}"/>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217B4E38-D523-4A31-A1C3-56A57FE195BA}"/>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E0E8F1E3-C9F9-4D01-B685-1854A7956594}"/>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D91C63C1-E61D-402B-8A1B-3A3B97C0DF54}"/>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BDB593CF-C76A-434B-AC9D-78DD196D772C}"/>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6314D3E8-F7F5-4470-8C68-6AA76E4D8FC1}"/>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BBEE64C0-1D90-4689-8688-72EEA139DBEA}"/>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3B86906D-3DFC-4578-BB9A-1A0F12550F4F}"/>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89840D17-80C7-4B6B-8C95-A74D351D08FF}"/>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債務償還比率は類似団体平均を下回っていたが、令和</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年度以降類似団体より増加している。主な要因としては、近年、建設事業に係る新発債を抑制してきたが、</a:t>
          </a:r>
          <a:r>
            <a:rPr kumimoji="1" lang="ja-JP" altLang="en-US" sz="1100" b="0" i="0" baseline="0">
              <a:solidFill>
                <a:schemeClr val="dk1"/>
              </a:solidFill>
              <a:effectLst/>
              <a:latin typeface="+mn-lt"/>
              <a:ea typeface="+mn-ea"/>
              <a:cs typeface="+mn-cs"/>
            </a:rPr>
            <a:t>市役所本庁舎や支所などの</a:t>
          </a:r>
          <a:r>
            <a:rPr kumimoji="1" lang="ja-JP" altLang="ja-JP" sz="1100" b="0" i="0" baseline="0">
              <a:solidFill>
                <a:schemeClr val="dk1"/>
              </a:solidFill>
              <a:effectLst/>
              <a:latin typeface="+mn-lt"/>
              <a:ea typeface="+mn-ea"/>
              <a:cs typeface="+mn-cs"/>
            </a:rPr>
            <a:t>整備事業に伴う地方債の発行により増加している。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FE28AC6F-89E0-4E0F-A03F-340B00E9ABF9}"/>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2C65C847-9BCD-4AB5-963B-9186E4573764}"/>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1922C3C7-2004-4AF9-8E0A-D76320F25738}"/>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15" name="直線コネクタ 114">
          <a:extLst>
            <a:ext uri="{FF2B5EF4-FFF2-40B4-BE49-F238E27FC236}">
              <a16:creationId xmlns:a16="http://schemas.microsoft.com/office/drawing/2014/main" id="{745604AF-FC35-4DA5-9724-56F3239E30A5}"/>
            </a:ext>
          </a:extLst>
        </xdr:cNvPr>
        <xdr:cNvCxnSpPr/>
      </xdr:nvCxnSpPr>
      <xdr:spPr>
        <a:xfrm>
          <a:off x="11303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33</xdr:row>
      <xdr:rowOff>157024</xdr:rowOff>
    </xdr:from>
    <xdr:ext cx="482824" cy="225703"/>
    <xdr:sp macro="" textlink="">
      <xdr:nvSpPr>
        <xdr:cNvPr id="116" name="テキスト ボックス 115">
          <a:extLst>
            <a:ext uri="{FF2B5EF4-FFF2-40B4-BE49-F238E27FC236}">
              <a16:creationId xmlns:a16="http://schemas.microsoft.com/office/drawing/2014/main" id="{FD020797-36A8-41BB-8877-290F9847FD6C}"/>
            </a:ext>
          </a:extLst>
        </xdr:cNvPr>
        <xdr:cNvSpPr txBox="1"/>
      </xdr:nvSpPr>
      <xdr:spPr>
        <a:xfrm>
          <a:off x="10756676" y="65863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17" name="直線コネクタ 116">
          <a:extLst>
            <a:ext uri="{FF2B5EF4-FFF2-40B4-BE49-F238E27FC236}">
              <a16:creationId xmlns:a16="http://schemas.microsoft.com/office/drawing/2014/main" id="{A4905467-2153-4268-B3F8-C3FCF1D368D8}"/>
            </a:ext>
          </a:extLst>
        </xdr:cNvPr>
        <xdr:cNvCxnSpPr/>
      </xdr:nvCxnSpPr>
      <xdr:spPr>
        <a:xfrm>
          <a:off x="11303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31</xdr:row>
      <xdr:rowOff>68124</xdr:rowOff>
    </xdr:from>
    <xdr:ext cx="482824" cy="225703"/>
    <xdr:sp macro="" textlink="">
      <xdr:nvSpPr>
        <xdr:cNvPr id="118" name="テキスト ボックス 117">
          <a:extLst>
            <a:ext uri="{FF2B5EF4-FFF2-40B4-BE49-F238E27FC236}">
              <a16:creationId xmlns:a16="http://schemas.microsoft.com/office/drawing/2014/main" id="{A90BE3AE-B01A-4821-8CFF-96C9E0A8FE5C}"/>
            </a:ext>
          </a:extLst>
        </xdr:cNvPr>
        <xdr:cNvSpPr txBox="1"/>
      </xdr:nvSpPr>
      <xdr:spPr>
        <a:xfrm>
          <a:off x="10756676" y="61545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19" name="直線コネクタ 118">
          <a:extLst>
            <a:ext uri="{FF2B5EF4-FFF2-40B4-BE49-F238E27FC236}">
              <a16:creationId xmlns:a16="http://schemas.microsoft.com/office/drawing/2014/main" id="{22949DA6-1A49-4705-A058-FA09BF7225F0}"/>
            </a:ext>
          </a:extLst>
        </xdr:cNvPr>
        <xdr:cNvCxnSpPr/>
      </xdr:nvCxnSpPr>
      <xdr:spPr>
        <a:xfrm>
          <a:off x="11303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150674</xdr:rowOff>
    </xdr:from>
    <xdr:ext cx="410689" cy="225703"/>
    <xdr:sp macro="" textlink="">
      <xdr:nvSpPr>
        <xdr:cNvPr id="120" name="テキスト ボックス 119">
          <a:extLst>
            <a:ext uri="{FF2B5EF4-FFF2-40B4-BE49-F238E27FC236}">
              <a16:creationId xmlns:a16="http://schemas.microsoft.com/office/drawing/2014/main" id="{D1EE9C78-1765-49F9-ADDF-77E7C163F537}"/>
            </a:ext>
          </a:extLst>
        </xdr:cNvPr>
        <xdr:cNvSpPr txBox="1"/>
      </xdr:nvSpPr>
      <xdr:spPr>
        <a:xfrm>
          <a:off x="10828811" y="57227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21" name="直線コネクタ 120">
          <a:extLst>
            <a:ext uri="{FF2B5EF4-FFF2-40B4-BE49-F238E27FC236}">
              <a16:creationId xmlns:a16="http://schemas.microsoft.com/office/drawing/2014/main" id="{02B36292-ABD4-4923-B47E-A4D8794F9FFF}"/>
            </a:ext>
          </a:extLst>
        </xdr:cNvPr>
        <xdr:cNvCxnSpPr/>
      </xdr:nvCxnSpPr>
      <xdr:spPr>
        <a:xfrm>
          <a:off x="11303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26</xdr:row>
      <xdr:rowOff>61774</xdr:rowOff>
    </xdr:from>
    <xdr:ext cx="308097" cy="225703"/>
    <xdr:sp macro="" textlink="">
      <xdr:nvSpPr>
        <xdr:cNvPr id="122" name="テキスト ボックス 121">
          <a:extLst>
            <a:ext uri="{FF2B5EF4-FFF2-40B4-BE49-F238E27FC236}">
              <a16:creationId xmlns:a16="http://schemas.microsoft.com/office/drawing/2014/main" id="{E988F455-32F3-4F5A-8FF7-B06B7360DE6A}"/>
            </a:ext>
          </a:extLst>
        </xdr:cNvPr>
        <xdr:cNvSpPr txBox="1"/>
      </xdr:nvSpPr>
      <xdr:spPr>
        <a:xfrm>
          <a:off x="10931403" y="52909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id="{0D142E22-F9C8-4D7F-BEAA-2A99E2C195F8}"/>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a:extLst>
            <a:ext uri="{FF2B5EF4-FFF2-40B4-BE49-F238E27FC236}">
              <a16:creationId xmlns:a16="http://schemas.microsoft.com/office/drawing/2014/main" id="{DB69F05B-6253-4074-A6A3-1558DB9E2E59}"/>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34</xdr:row>
      <xdr:rowOff>170658</xdr:rowOff>
    </xdr:to>
    <xdr:cxnSp macro="">
      <xdr:nvCxnSpPr>
        <xdr:cNvPr id="125" name="直線コネクタ 124">
          <a:extLst>
            <a:ext uri="{FF2B5EF4-FFF2-40B4-BE49-F238E27FC236}">
              <a16:creationId xmlns:a16="http://schemas.microsoft.com/office/drawing/2014/main" id="{BF97E3C0-97EB-4318-A927-A76F34C40929}"/>
            </a:ext>
          </a:extLst>
        </xdr:cNvPr>
        <xdr:cNvCxnSpPr/>
      </xdr:nvCxnSpPr>
      <xdr:spPr>
        <a:xfrm flipV="1">
          <a:off x="14793595" y="5384800"/>
          <a:ext cx="1269" cy="1386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3035</xdr:rowOff>
    </xdr:from>
    <xdr:ext cx="560923" cy="259045"/>
    <xdr:sp macro="" textlink="">
      <xdr:nvSpPr>
        <xdr:cNvPr id="126" name="債務償還比率最小値テキスト">
          <a:extLst>
            <a:ext uri="{FF2B5EF4-FFF2-40B4-BE49-F238E27FC236}">
              <a16:creationId xmlns:a16="http://schemas.microsoft.com/office/drawing/2014/main" id="{52D62446-8515-451C-BA33-3A6F530BE77F}"/>
            </a:ext>
          </a:extLst>
        </xdr:cNvPr>
        <xdr:cNvSpPr txBox="1"/>
      </xdr:nvSpPr>
      <xdr:spPr>
        <a:xfrm>
          <a:off x="14846300" y="677531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170658</xdr:rowOff>
    </xdr:from>
    <xdr:to>
      <xdr:col>76</xdr:col>
      <xdr:colOff>111125</xdr:colOff>
      <xdr:row>34</xdr:row>
      <xdr:rowOff>170658</xdr:rowOff>
    </xdr:to>
    <xdr:cxnSp macro="">
      <xdr:nvCxnSpPr>
        <xdr:cNvPr id="127" name="直線コネクタ 126">
          <a:extLst>
            <a:ext uri="{FF2B5EF4-FFF2-40B4-BE49-F238E27FC236}">
              <a16:creationId xmlns:a16="http://schemas.microsoft.com/office/drawing/2014/main" id="{BE5FCFC1-DC7F-4A61-A6A2-50AF1115CD36}"/>
            </a:ext>
          </a:extLst>
        </xdr:cNvPr>
        <xdr:cNvCxnSpPr/>
      </xdr:nvCxnSpPr>
      <xdr:spPr>
        <a:xfrm>
          <a:off x="14706600" y="6771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102252</xdr:rowOff>
    </xdr:from>
    <xdr:ext cx="340478" cy="259045"/>
    <xdr:sp macro="" textlink="">
      <xdr:nvSpPr>
        <xdr:cNvPr id="128" name="債務償還比率最大値テキスト">
          <a:extLst>
            <a:ext uri="{FF2B5EF4-FFF2-40B4-BE49-F238E27FC236}">
              <a16:creationId xmlns:a16="http://schemas.microsoft.com/office/drawing/2014/main" id="{CCABD25A-F4C7-4450-B270-FADED5424B13}"/>
            </a:ext>
          </a:extLst>
        </xdr:cNvPr>
        <xdr:cNvSpPr txBox="1"/>
      </xdr:nvSpPr>
      <xdr:spPr>
        <a:xfrm>
          <a:off x="14846300" y="51600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29" name="直線コネクタ 128">
          <a:extLst>
            <a:ext uri="{FF2B5EF4-FFF2-40B4-BE49-F238E27FC236}">
              <a16:creationId xmlns:a16="http://schemas.microsoft.com/office/drawing/2014/main" id="{C22FA3D4-6BAC-4A0A-84AB-789108ED0B80}"/>
            </a:ext>
          </a:extLst>
        </xdr:cNvPr>
        <xdr:cNvCxnSpPr/>
      </xdr:nvCxnSpPr>
      <xdr:spPr>
        <a:xfrm>
          <a:off x="14706600" y="538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89059</xdr:rowOff>
    </xdr:from>
    <xdr:ext cx="469744" cy="259045"/>
    <xdr:sp macro="" textlink="">
      <xdr:nvSpPr>
        <xdr:cNvPr id="130" name="債務償還比率平均値テキスト">
          <a:extLst>
            <a:ext uri="{FF2B5EF4-FFF2-40B4-BE49-F238E27FC236}">
              <a16:creationId xmlns:a16="http://schemas.microsoft.com/office/drawing/2014/main" id="{C7185587-1A02-4378-9865-C8A642AA8CDC}"/>
            </a:ext>
          </a:extLst>
        </xdr:cNvPr>
        <xdr:cNvSpPr txBox="1"/>
      </xdr:nvSpPr>
      <xdr:spPr>
        <a:xfrm>
          <a:off x="14846300" y="5661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66182</xdr:rowOff>
    </xdr:from>
    <xdr:to>
      <xdr:col>76</xdr:col>
      <xdr:colOff>73025</xdr:colOff>
      <xdr:row>29</xdr:row>
      <xdr:rowOff>167782</xdr:rowOff>
    </xdr:to>
    <xdr:sp macro="" textlink="">
      <xdr:nvSpPr>
        <xdr:cNvPr id="131" name="フローチャート: 判断 130">
          <a:extLst>
            <a:ext uri="{FF2B5EF4-FFF2-40B4-BE49-F238E27FC236}">
              <a16:creationId xmlns:a16="http://schemas.microsoft.com/office/drawing/2014/main" id="{D6C823D8-CC12-4B82-B2BE-26CB42B1C96F}"/>
            </a:ext>
          </a:extLst>
        </xdr:cNvPr>
        <xdr:cNvSpPr/>
      </xdr:nvSpPr>
      <xdr:spPr>
        <a:xfrm>
          <a:off x="14744700" y="580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62987</xdr:rowOff>
    </xdr:from>
    <xdr:to>
      <xdr:col>72</xdr:col>
      <xdr:colOff>123825</xdr:colOff>
      <xdr:row>29</xdr:row>
      <xdr:rowOff>164587</xdr:rowOff>
    </xdr:to>
    <xdr:sp macro="" textlink="">
      <xdr:nvSpPr>
        <xdr:cNvPr id="132" name="フローチャート: 判断 131">
          <a:extLst>
            <a:ext uri="{FF2B5EF4-FFF2-40B4-BE49-F238E27FC236}">
              <a16:creationId xmlns:a16="http://schemas.microsoft.com/office/drawing/2014/main" id="{027AFF9E-7A04-4D61-BBD4-96AF2D1237A1}"/>
            </a:ext>
          </a:extLst>
        </xdr:cNvPr>
        <xdr:cNvSpPr/>
      </xdr:nvSpPr>
      <xdr:spPr>
        <a:xfrm>
          <a:off x="14033500" y="5806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69464</xdr:rowOff>
    </xdr:from>
    <xdr:to>
      <xdr:col>68</xdr:col>
      <xdr:colOff>123825</xdr:colOff>
      <xdr:row>29</xdr:row>
      <xdr:rowOff>171064</xdr:rowOff>
    </xdr:to>
    <xdr:sp macro="" textlink="">
      <xdr:nvSpPr>
        <xdr:cNvPr id="133" name="フローチャート: 判断 132">
          <a:extLst>
            <a:ext uri="{FF2B5EF4-FFF2-40B4-BE49-F238E27FC236}">
              <a16:creationId xmlns:a16="http://schemas.microsoft.com/office/drawing/2014/main" id="{40FBC6A2-78CB-48C6-8E91-533F8F20EBA8}"/>
            </a:ext>
          </a:extLst>
        </xdr:cNvPr>
        <xdr:cNvSpPr/>
      </xdr:nvSpPr>
      <xdr:spPr>
        <a:xfrm>
          <a:off x="13271500" y="5813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42865</xdr:rowOff>
    </xdr:from>
    <xdr:to>
      <xdr:col>64</xdr:col>
      <xdr:colOff>123825</xdr:colOff>
      <xdr:row>29</xdr:row>
      <xdr:rowOff>144465</xdr:rowOff>
    </xdr:to>
    <xdr:sp macro="" textlink="">
      <xdr:nvSpPr>
        <xdr:cNvPr id="134" name="フローチャート: 判断 133">
          <a:extLst>
            <a:ext uri="{FF2B5EF4-FFF2-40B4-BE49-F238E27FC236}">
              <a16:creationId xmlns:a16="http://schemas.microsoft.com/office/drawing/2014/main" id="{988C9DC0-F328-489C-86B5-A705D270CB14}"/>
            </a:ext>
          </a:extLst>
        </xdr:cNvPr>
        <xdr:cNvSpPr/>
      </xdr:nvSpPr>
      <xdr:spPr>
        <a:xfrm>
          <a:off x="12509500" y="578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166878</xdr:rowOff>
    </xdr:from>
    <xdr:to>
      <xdr:col>60</xdr:col>
      <xdr:colOff>123825</xdr:colOff>
      <xdr:row>30</xdr:row>
      <xdr:rowOff>97028</xdr:rowOff>
    </xdr:to>
    <xdr:sp macro="" textlink="">
      <xdr:nvSpPr>
        <xdr:cNvPr id="135" name="フローチャート: 判断 134">
          <a:extLst>
            <a:ext uri="{FF2B5EF4-FFF2-40B4-BE49-F238E27FC236}">
              <a16:creationId xmlns:a16="http://schemas.microsoft.com/office/drawing/2014/main" id="{E76FFE81-EB64-489C-B18F-8FC552091760}"/>
            </a:ext>
          </a:extLst>
        </xdr:cNvPr>
        <xdr:cNvSpPr/>
      </xdr:nvSpPr>
      <xdr:spPr>
        <a:xfrm>
          <a:off x="11747500" y="591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454C99B8-E5B2-4295-AF46-A0C0ACCA11FA}"/>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3B1E610F-5E15-4B96-82BD-289D9DA19DB7}"/>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585CB53E-BFD8-4774-A1D6-C18F0B8BF948}"/>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B6287B3A-AA6A-4D34-9BEE-572EFD9AA4FD}"/>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738388AE-B685-4066-9D59-5521F8B76174}"/>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147569</xdr:rowOff>
    </xdr:from>
    <xdr:to>
      <xdr:col>76</xdr:col>
      <xdr:colOff>73025</xdr:colOff>
      <xdr:row>32</xdr:row>
      <xdr:rowOff>77719</xdr:rowOff>
    </xdr:to>
    <xdr:sp macro="" textlink="">
      <xdr:nvSpPr>
        <xdr:cNvPr id="141" name="楕円 140">
          <a:extLst>
            <a:ext uri="{FF2B5EF4-FFF2-40B4-BE49-F238E27FC236}">
              <a16:creationId xmlns:a16="http://schemas.microsoft.com/office/drawing/2014/main" id="{9044C458-872E-46DD-AA7C-DA546392C17D}"/>
            </a:ext>
          </a:extLst>
        </xdr:cNvPr>
        <xdr:cNvSpPr/>
      </xdr:nvSpPr>
      <xdr:spPr>
        <a:xfrm>
          <a:off x="14744700" y="623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125996</xdr:rowOff>
    </xdr:from>
    <xdr:ext cx="560923" cy="259045"/>
    <xdr:sp macro="" textlink="">
      <xdr:nvSpPr>
        <xdr:cNvPr id="142" name="債務償還比率該当値テキスト">
          <a:extLst>
            <a:ext uri="{FF2B5EF4-FFF2-40B4-BE49-F238E27FC236}">
              <a16:creationId xmlns:a16="http://schemas.microsoft.com/office/drawing/2014/main" id="{1CCE4BCD-94F5-464C-B7C6-40F605CA96F8}"/>
            </a:ext>
          </a:extLst>
        </xdr:cNvPr>
        <xdr:cNvSpPr txBox="1"/>
      </xdr:nvSpPr>
      <xdr:spPr>
        <a:xfrm>
          <a:off x="14846300" y="621247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15265</xdr:rowOff>
    </xdr:from>
    <xdr:to>
      <xdr:col>72</xdr:col>
      <xdr:colOff>123825</xdr:colOff>
      <xdr:row>31</xdr:row>
      <xdr:rowOff>116865</xdr:rowOff>
    </xdr:to>
    <xdr:sp macro="" textlink="">
      <xdr:nvSpPr>
        <xdr:cNvPr id="143" name="楕円 142">
          <a:extLst>
            <a:ext uri="{FF2B5EF4-FFF2-40B4-BE49-F238E27FC236}">
              <a16:creationId xmlns:a16="http://schemas.microsoft.com/office/drawing/2014/main" id="{32FEDC10-DC45-48E2-8870-8263D01F52DC}"/>
            </a:ext>
          </a:extLst>
        </xdr:cNvPr>
        <xdr:cNvSpPr/>
      </xdr:nvSpPr>
      <xdr:spPr>
        <a:xfrm>
          <a:off x="14033500" y="61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66065</xdr:rowOff>
    </xdr:from>
    <xdr:to>
      <xdr:col>76</xdr:col>
      <xdr:colOff>22225</xdr:colOff>
      <xdr:row>32</xdr:row>
      <xdr:rowOff>26919</xdr:rowOff>
    </xdr:to>
    <xdr:cxnSp macro="">
      <xdr:nvCxnSpPr>
        <xdr:cNvPr id="144" name="直線コネクタ 143">
          <a:extLst>
            <a:ext uri="{FF2B5EF4-FFF2-40B4-BE49-F238E27FC236}">
              <a16:creationId xmlns:a16="http://schemas.microsoft.com/office/drawing/2014/main" id="{38FDD156-F530-4406-9A35-09DBC15B94E3}"/>
            </a:ext>
          </a:extLst>
        </xdr:cNvPr>
        <xdr:cNvCxnSpPr/>
      </xdr:nvCxnSpPr>
      <xdr:spPr>
        <a:xfrm>
          <a:off x="14084300" y="6152540"/>
          <a:ext cx="711200" cy="13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145979</xdr:rowOff>
    </xdr:from>
    <xdr:to>
      <xdr:col>68</xdr:col>
      <xdr:colOff>123825</xdr:colOff>
      <xdr:row>30</xdr:row>
      <xdr:rowOff>76129</xdr:rowOff>
    </xdr:to>
    <xdr:sp macro="" textlink="">
      <xdr:nvSpPr>
        <xdr:cNvPr id="145" name="楕円 144">
          <a:extLst>
            <a:ext uri="{FF2B5EF4-FFF2-40B4-BE49-F238E27FC236}">
              <a16:creationId xmlns:a16="http://schemas.microsoft.com/office/drawing/2014/main" id="{EDBD75C1-DDA5-4425-AD77-0352BB8777E0}"/>
            </a:ext>
          </a:extLst>
        </xdr:cNvPr>
        <xdr:cNvSpPr/>
      </xdr:nvSpPr>
      <xdr:spPr>
        <a:xfrm>
          <a:off x="13271500" y="588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25329</xdr:rowOff>
    </xdr:from>
    <xdr:to>
      <xdr:col>72</xdr:col>
      <xdr:colOff>73025</xdr:colOff>
      <xdr:row>31</xdr:row>
      <xdr:rowOff>66065</xdr:rowOff>
    </xdr:to>
    <xdr:cxnSp macro="">
      <xdr:nvCxnSpPr>
        <xdr:cNvPr id="146" name="直線コネクタ 145">
          <a:extLst>
            <a:ext uri="{FF2B5EF4-FFF2-40B4-BE49-F238E27FC236}">
              <a16:creationId xmlns:a16="http://schemas.microsoft.com/office/drawing/2014/main" id="{4AE95EFC-0956-4DBC-8F4A-31FCA330943E}"/>
            </a:ext>
          </a:extLst>
        </xdr:cNvPr>
        <xdr:cNvCxnSpPr/>
      </xdr:nvCxnSpPr>
      <xdr:spPr>
        <a:xfrm>
          <a:off x="13322300" y="5940354"/>
          <a:ext cx="762000" cy="21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35179</xdr:rowOff>
    </xdr:from>
    <xdr:to>
      <xdr:col>64</xdr:col>
      <xdr:colOff>123825</xdr:colOff>
      <xdr:row>29</xdr:row>
      <xdr:rowOff>136779</xdr:rowOff>
    </xdr:to>
    <xdr:sp macro="" textlink="">
      <xdr:nvSpPr>
        <xdr:cNvPr id="147" name="楕円 146">
          <a:extLst>
            <a:ext uri="{FF2B5EF4-FFF2-40B4-BE49-F238E27FC236}">
              <a16:creationId xmlns:a16="http://schemas.microsoft.com/office/drawing/2014/main" id="{7BFF5FA9-CDB9-412B-8932-9245B08B222E}"/>
            </a:ext>
          </a:extLst>
        </xdr:cNvPr>
        <xdr:cNvSpPr/>
      </xdr:nvSpPr>
      <xdr:spPr>
        <a:xfrm>
          <a:off x="12509500" y="5778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85979</xdr:rowOff>
    </xdr:from>
    <xdr:to>
      <xdr:col>68</xdr:col>
      <xdr:colOff>73025</xdr:colOff>
      <xdr:row>30</xdr:row>
      <xdr:rowOff>25329</xdr:rowOff>
    </xdr:to>
    <xdr:cxnSp macro="">
      <xdr:nvCxnSpPr>
        <xdr:cNvPr id="148" name="直線コネクタ 147">
          <a:extLst>
            <a:ext uri="{FF2B5EF4-FFF2-40B4-BE49-F238E27FC236}">
              <a16:creationId xmlns:a16="http://schemas.microsoft.com/office/drawing/2014/main" id="{19476296-BF17-44B3-8366-C634E4A653C9}"/>
            </a:ext>
          </a:extLst>
        </xdr:cNvPr>
        <xdr:cNvCxnSpPr/>
      </xdr:nvCxnSpPr>
      <xdr:spPr>
        <a:xfrm>
          <a:off x="12560300" y="5829554"/>
          <a:ext cx="762000" cy="11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118689</xdr:rowOff>
    </xdr:from>
    <xdr:to>
      <xdr:col>60</xdr:col>
      <xdr:colOff>123825</xdr:colOff>
      <xdr:row>30</xdr:row>
      <xdr:rowOff>48839</xdr:rowOff>
    </xdr:to>
    <xdr:sp macro="" textlink="">
      <xdr:nvSpPr>
        <xdr:cNvPr id="149" name="楕円 148">
          <a:extLst>
            <a:ext uri="{FF2B5EF4-FFF2-40B4-BE49-F238E27FC236}">
              <a16:creationId xmlns:a16="http://schemas.microsoft.com/office/drawing/2014/main" id="{A9355940-A657-421A-AD6F-787274E1FED8}"/>
            </a:ext>
          </a:extLst>
        </xdr:cNvPr>
        <xdr:cNvSpPr/>
      </xdr:nvSpPr>
      <xdr:spPr>
        <a:xfrm>
          <a:off x="11747500" y="586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85979</xdr:rowOff>
    </xdr:from>
    <xdr:to>
      <xdr:col>64</xdr:col>
      <xdr:colOff>73025</xdr:colOff>
      <xdr:row>29</xdr:row>
      <xdr:rowOff>169489</xdr:rowOff>
    </xdr:to>
    <xdr:cxnSp macro="">
      <xdr:nvCxnSpPr>
        <xdr:cNvPr id="150" name="直線コネクタ 149">
          <a:extLst>
            <a:ext uri="{FF2B5EF4-FFF2-40B4-BE49-F238E27FC236}">
              <a16:creationId xmlns:a16="http://schemas.microsoft.com/office/drawing/2014/main" id="{E4E0FD38-191F-487F-B7E2-BF1181BFCBDE}"/>
            </a:ext>
          </a:extLst>
        </xdr:cNvPr>
        <xdr:cNvCxnSpPr/>
      </xdr:nvCxnSpPr>
      <xdr:spPr>
        <a:xfrm flipV="1">
          <a:off x="11798300" y="5829554"/>
          <a:ext cx="762000" cy="83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9664</xdr:rowOff>
    </xdr:from>
    <xdr:ext cx="469744" cy="259045"/>
    <xdr:sp macro="" textlink="">
      <xdr:nvSpPr>
        <xdr:cNvPr id="151" name="n_1aveValue債務償還比率">
          <a:extLst>
            <a:ext uri="{FF2B5EF4-FFF2-40B4-BE49-F238E27FC236}">
              <a16:creationId xmlns:a16="http://schemas.microsoft.com/office/drawing/2014/main" id="{CE58EC4C-0F11-475B-95E5-F7D0F4532F6A}"/>
            </a:ext>
          </a:extLst>
        </xdr:cNvPr>
        <xdr:cNvSpPr txBox="1"/>
      </xdr:nvSpPr>
      <xdr:spPr>
        <a:xfrm>
          <a:off x="13836727" y="5581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16141</xdr:rowOff>
    </xdr:from>
    <xdr:ext cx="469744" cy="259045"/>
    <xdr:sp macro="" textlink="">
      <xdr:nvSpPr>
        <xdr:cNvPr id="152" name="n_2aveValue債務償還比率">
          <a:extLst>
            <a:ext uri="{FF2B5EF4-FFF2-40B4-BE49-F238E27FC236}">
              <a16:creationId xmlns:a16="http://schemas.microsoft.com/office/drawing/2014/main" id="{E2E62446-422A-4FB5-A1FA-7D7172AA4BCF}"/>
            </a:ext>
          </a:extLst>
        </xdr:cNvPr>
        <xdr:cNvSpPr txBox="1"/>
      </xdr:nvSpPr>
      <xdr:spPr>
        <a:xfrm>
          <a:off x="13087427" y="5588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135592</xdr:rowOff>
    </xdr:from>
    <xdr:ext cx="469744" cy="259045"/>
    <xdr:sp macro="" textlink="">
      <xdr:nvSpPr>
        <xdr:cNvPr id="153" name="n_3aveValue債務償還比率">
          <a:extLst>
            <a:ext uri="{FF2B5EF4-FFF2-40B4-BE49-F238E27FC236}">
              <a16:creationId xmlns:a16="http://schemas.microsoft.com/office/drawing/2014/main" id="{AFDCCF9F-8D46-4023-8D38-96E5C990A0B9}"/>
            </a:ext>
          </a:extLst>
        </xdr:cNvPr>
        <xdr:cNvSpPr txBox="1"/>
      </xdr:nvSpPr>
      <xdr:spPr>
        <a:xfrm>
          <a:off x="12325427" y="587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88155</xdr:rowOff>
    </xdr:from>
    <xdr:ext cx="469744" cy="259045"/>
    <xdr:sp macro="" textlink="">
      <xdr:nvSpPr>
        <xdr:cNvPr id="154" name="n_4aveValue債務償還比率">
          <a:extLst>
            <a:ext uri="{FF2B5EF4-FFF2-40B4-BE49-F238E27FC236}">
              <a16:creationId xmlns:a16="http://schemas.microsoft.com/office/drawing/2014/main" id="{5412C850-77FA-4A45-AF53-20D5B2FBAA5C}"/>
            </a:ext>
          </a:extLst>
        </xdr:cNvPr>
        <xdr:cNvSpPr txBox="1"/>
      </xdr:nvSpPr>
      <xdr:spPr>
        <a:xfrm>
          <a:off x="11563427" y="60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107992</xdr:rowOff>
    </xdr:from>
    <xdr:ext cx="469744" cy="259045"/>
    <xdr:sp macro="" textlink="">
      <xdr:nvSpPr>
        <xdr:cNvPr id="155" name="n_1mainValue債務償還比率">
          <a:extLst>
            <a:ext uri="{FF2B5EF4-FFF2-40B4-BE49-F238E27FC236}">
              <a16:creationId xmlns:a16="http://schemas.microsoft.com/office/drawing/2014/main" id="{38C7CEB0-007B-4833-B672-7DD2ECAA632B}"/>
            </a:ext>
          </a:extLst>
        </xdr:cNvPr>
        <xdr:cNvSpPr txBox="1"/>
      </xdr:nvSpPr>
      <xdr:spPr>
        <a:xfrm>
          <a:off x="13836727" y="619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67256</xdr:rowOff>
    </xdr:from>
    <xdr:ext cx="469744" cy="259045"/>
    <xdr:sp macro="" textlink="">
      <xdr:nvSpPr>
        <xdr:cNvPr id="156" name="n_2mainValue債務償還比率">
          <a:extLst>
            <a:ext uri="{FF2B5EF4-FFF2-40B4-BE49-F238E27FC236}">
              <a16:creationId xmlns:a16="http://schemas.microsoft.com/office/drawing/2014/main" id="{398564E2-DDEB-45BD-A3A0-57BDAE5368EC}"/>
            </a:ext>
          </a:extLst>
        </xdr:cNvPr>
        <xdr:cNvSpPr txBox="1"/>
      </xdr:nvSpPr>
      <xdr:spPr>
        <a:xfrm>
          <a:off x="13087427" y="5982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153306</xdr:rowOff>
    </xdr:from>
    <xdr:ext cx="469744" cy="259045"/>
    <xdr:sp macro="" textlink="">
      <xdr:nvSpPr>
        <xdr:cNvPr id="157" name="n_3mainValue債務償還比率">
          <a:extLst>
            <a:ext uri="{FF2B5EF4-FFF2-40B4-BE49-F238E27FC236}">
              <a16:creationId xmlns:a16="http://schemas.microsoft.com/office/drawing/2014/main" id="{F4F33403-B094-48A5-9777-9BD5053C85A6}"/>
            </a:ext>
          </a:extLst>
        </xdr:cNvPr>
        <xdr:cNvSpPr txBox="1"/>
      </xdr:nvSpPr>
      <xdr:spPr>
        <a:xfrm>
          <a:off x="12325427" y="5553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65366</xdr:rowOff>
    </xdr:from>
    <xdr:ext cx="469744" cy="259045"/>
    <xdr:sp macro="" textlink="">
      <xdr:nvSpPr>
        <xdr:cNvPr id="158" name="n_4mainValue債務償還比率">
          <a:extLst>
            <a:ext uri="{FF2B5EF4-FFF2-40B4-BE49-F238E27FC236}">
              <a16:creationId xmlns:a16="http://schemas.microsoft.com/office/drawing/2014/main" id="{912F1519-9B66-4FBE-BF6B-358FA3DBA5E2}"/>
            </a:ext>
          </a:extLst>
        </xdr:cNvPr>
        <xdr:cNvSpPr txBox="1"/>
      </xdr:nvSpPr>
      <xdr:spPr>
        <a:xfrm>
          <a:off x="11563427" y="5637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FE258995-661E-4D47-8C5F-40D641155E1A}"/>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818850D7-37A4-4B39-B7E0-F1F61E26023F}"/>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4989B368-C74F-4B6D-9D1B-607DD8E1C653}"/>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76B79BE0-6453-416F-B046-AEB8B8EA1258}"/>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330C64BD-EF04-460D-A70D-01E7EEEA8369}"/>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D4127001-4771-4A84-B7D3-2A0A94297435}"/>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F712F2B-40C1-4003-BB8E-F4F380FF52F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3D09A88-A47A-4523-8881-0B802942C4E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B0FD633-AD42-4FF1-827F-7E225AF2D975}"/>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211A163-2BAF-455D-8B7E-D87D262BE5E6}"/>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山口県美祢市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6F3C717-8F0E-493E-812E-1EF739FDE50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B099DD9-9362-4B23-B319-3485438925A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4D486DC-5F0C-4EB3-85E2-B76A35C933E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7E289AA-B78B-423A-9D13-E38B1AB199A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69306BD-0CD3-49E7-B008-FD8FC047E14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A2B9294-2820-4CD2-8876-BCDC22FD5D0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20,921
20,668
472.64
23,724,680
23,132,483
217,900
9,925,843
21,352,207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5D58226-9A51-4B1B-8BBF-76D74D969B4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78CD8D5-9FEB-47DB-8363-679FBA44C45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026788C-F852-4D62-A47D-902F89EB022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112.5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A81806A-A260-4ADC-A0CE-20DC42B1FA4B}"/>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EC37E3D-AC06-4268-B6D0-3DFA0E1B724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3E40FD9-66F8-405C-8B14-2CAB682DC8F6}"/>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6F9FEE1-C64E-4A2E-AB4D-2C311DB1B0A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B23B02D-954D-4823-9DB7-9D311132E24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890AAD8-BC81-4079-80FE-B2E5203BD28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35DB194-300C-4E03-B618-E73D59251F3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09EBDF5-2DEE-4239-AB3F-3DBB9D48CCE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8E340EE-423D-4DE8-B05B-4673008F8596}"/>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E8053C0-305B-4F15-B97C-3117063918B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5B68094-E8E8-440C-8605-466F654A243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5C80367-C91C-4532-8684-BC3F46C9A1A3}"/>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3E39F70-C6FF-4C1A-94BD-C39DB4EB3D7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6297971-578B-486B-BDC8-74943258B8D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A3DD929-08DB-4DF3-9E99-AFA57D5308E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13203B0-05F0-4F09-A687-38EAF374683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23E9D30-8947-4318-BB9B-89000338180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12656B0-8266-4B88-B075-D005D952812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FA019F1-B2AE-4E2C-987A-FB2F49DF9AC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1CCEDEA-A440-4DD3-96BA-9760F1FA13A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0D9A6A1-4BF8-490F-A0A3-D132737C102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123250A-55AB-4FA1-96DE-92635BF4AF4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706D143-337F-4E01-BB57-A4C8554267A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03AA849-E76F-43E3-9BFE-90CF9F80A4B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A5DA087-3EFB-45CD-8466-62ABD89549E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8D71ED7-657B-4FDA-BA28-FE32E1E3743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16F2105-E10E-4F5E-A293-31D0CB5EBD0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729FE69-96F5-49C4-B35B-9CC50A48D0C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7C9EDBE-1766-4226-8C36-E0147D169C3B}"/>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218C942E-A7D9-47A6-86BB-A619A55D8BD4}"/>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8A26BF73-DD11-40D2-82FA-ADABBD789E91}"/>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F0CAEA90-11C5-41D1-88AF-A7E5077F5324}"/>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4C28F785-4457-4FE4-A209-490134E3DA7C}"/>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DB1BF5E-8A06-41F5-9907-C7481DECCA87}"/>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87AEB31D-B357-4B77-8BB9-3579B5695B4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3A98011F-A32A-4A6E-8F42-A0CA71E6DD57}"/>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FD5C3FA6-5F2A-495D-A02A-F5F014E299B6}"/>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E02037D4-6BBE-45FA-BC72-349B954F901F}"/>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5546FA5E-3A67-4002-8C30-26F4717816B1}"/>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9073900C-4472-4D7E-8613-951E4666579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D841337-5A87-41D1-80BE-CA379D593A5E}"/>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1AB3296F-6876-490C-938A-28309C6F1AC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11430</xdr:rowOff>
    </xdr:from>
    <xdr:to>
      <xdr:col>24</xdr:col>
      <xdr:colOff>62865</xdr:colOff>
      <xdr:row>41</xdr:row>
      <xdr:rowOff>131445</xdr:rowOff>
    </xdr:to>
    <xdr:cxnSp macro="">
      <xdr:nvCxnSpPr>
        <xdr:cNvPr id="57" name="直線コネクタ 56">
          <a:extLst>
            <a:ext uri="{FF2B5EF4-FFF2-40B4-BE49-F238E27FC236}">
              <a16:creationId xmlns:a16="http://schemas.microsoft.com/office/drawing/2014/main" id="{30001590-326F-4D2F-BDA4-6A6E05163ADD}"/>
            </a:ext>
          </a:extLst>
        </xdr:cNvPr>
        <xdr:cNvCxnSpPr/>
      </xdr:nvCxnSpPr>
      <xdr:spPr>
        <a:xfrm flipV="1">
          <a:off x="4634865" y="5840730"/>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135272</xdr:rowOff>
    </xdr:from>
    <xdr:ext cx="405111" cy="259045"/>
    <xdr:sp macro="" textlink="">
      <xdr:nvSpPr>
        <xdr:cNvPr id="58" name="【道路】&#10;有形固定資産減価償却率最小値テキスト">
          <a:extLst>
            <a:ext uri="{FF2B5EF4-FFF2-40B4-BE49-F238E27FC236}">
              <a16:creationId xmlns:a16="http://schemas.microsoft.com/office/drawing/2014/main" id="{C7BE8886-8C3B-456F-BE02-2C21A03279E4}"/>
            </a:ext>
          </a:extLst>
        </xdr:cNvPr>
        <xdr:cNvSpPr txBox="1"/>
      </xdr:nvSpPr>
      <xdr:spPr>
        <a:xfrm>
          <a:off x="4673600" y="716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131445</xdr:rowOff>
    </xdr:from>
    <xdr:to>
      <xdr:col>24</xdr:col>
      <xdr:colOff>152400</xdr:colOff>
      <xdr:row>41</xdr:row>
      <xdr:rowOff>131445</xdr:rowOff>
    </xdr:to>
    <xdr:cxnSp macro="">
      <xdr:nvCxnSpPr>
        <xdr:cNvPr id="59" name="直線コネクタ 58">
          <a:extLst>
            <a:ext uri="{FF2B5EF4-FFF2-40B4-BE49-F238E27FC236}">
              <a16:creationId xmlns:a16="http://schemas.microsoft.com/office/drawing/2014/main" id="{34322B5B-45E6-4C75-95C2-28562E260B6D}"/>
            </a:ext>
          </a:extLst>
        </xdr:cNvPr>
        <xdr:cNvCxnSpPr/>
      </xdr:nvCxnSpPr>
      <xdr:spPr>
        <a:xfrm>
          <a:off x="4546600" y="7160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129557</xdr:rowOff>
    </xdr:from>
    <xdr:ext cx="405111" cy="259045"/>
    <xdr:sp macro="" textlink="">
      <xdr:nvSpPr>
        <xdr:cNvPr id="60" name="【道路】&#10;有形固定資産減価償却率最大値テキスト">
          <a:extLst>
            <a:ext uri="{FF2B5EF4-FFF2-40B4-BE49-F238E27FC236}">
              <a16:creationId xmlns:a16="http://schemas.microsoft.com/office/drawing/2014/main" id="{6F91B36F-B922-4623-B289-671E399E4475}"/>
            </a:ext>
          </a:extLst>
        </xdr:cNvPr>
        <xdr:cNvSpPr txBox="1"/>
      </xdr:nvSpPr>
      <xdr:spPr>
        <a:xfrm>
          <a:off x="4673600" y="561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11430</xdr:rowOff>
    </xdr:from>
    <xdr:to>
      <xdr:col>24</xdr:col>
      <xdr:colOff>152400</xdr:colOff>
      <xdr:row>34</xdr:row>
      <xdr:rowOff>11430</xdr:rowOff>
    </xdr:to>
    <xdr:cxnSp macro="">
      <xdr:nvCxnSpPr>
        <xdr:cNvPr id="61" name="直線コネクタ 60">
          <a:extLst>
            <a:ext uri="{FF2B5EF4-FFF2-40B4-BE49-F238E27FC236}">
              <a16:creationId xmlns:a16="http://schemas.microsoft.com/office/drawing/2014/main" id="{A26833B4-D149-4058-A6BE-6A7CFD21404C}"/>
            </a:ext>
          </a:extLst>
        </xdr:cNvPr>
        <xdr:cNvCxnSpPr/>
      </xdr:nvCxnSpPr>
      <xdr:spPr>
        <a:xfrm>
          <a:off x="4546600" y="584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67327</xdr:rowOff>
    </xdr:from>
    <xdr:ext cx="405111" cy="259045"/>
    <xdr:sp macro="" textlink="">
      <xdr:nvSpPr>
        <xdr:cNvPr id="62" name="【道路】&#10;有形固定資産減価償却率平均値テキスト">
          <a:extLst>
            <a:ext uri="{FF2B5EF4-FFF2-40B4-BE49-F238E27FC236}">
              <a16:creationId xmlns:a16="http://schemas.microsoft.com/office/drawing/2014/main" id="{D22759E1-AC88-44C9-B6C7-AC0850181079}"/>
            </a:ext>
          </a:extLst>
        </xdr:cNvPr>
        <xdr:cNvSpPr txBox="1"/>
      </xdr:nvSpPr>
      <xdr:spPr>
        <a:xfrm>
          <a:off x="4673600" y="6410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44450</xdr:rowOff>
    </xdr:from>
    <xdr:to>
      <xdr:col>24</xdr:col>
      <xdr:colOff>114300</xdr:colOff>
      <xdr:row>38</xdr:row>
      <xdr:rowOff>146050</xdr:rowOff>
    </xdr:to>
    <xdr:sp macro="" textlink="">
      <xdr:nvSpPr>
        <xdr:cNvPr id="63" name="フローチャート: 判断 62">
          <a:extLst>
            <a:ext uri="{FF2B5EF4-FFF2-40B4-BE49-F238E27FC236}">
              <a16:creationId xmlns:a16="http://schemas.microsoft.com/office/drawing/2014/main" id="{65B953EA-7940-471F-8AD4-A39E6F9306E3}"/>
            </a:ext>
          </a:extLst>
        </xdr:cNvPr>
        <xdr:cNvSpPr/>
      </xdr:nvSpPr>
      <xdr:spPr>
        <a:xfrm>
          <a:off x="45847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a:extLst>
            <a:ext uri="{FF2B5EF4-FFF2-40B4-BE49-F238E27FC236}">
              <a16:creationId xmlns:a16="http://schemas.microsoft.com/office/drawing/2014/main" id="{925E9218-0AB3-4154-A61B-CE9F44C04929}"/>
            </a:ext>
          </a:extLst>
        </xdr:cNvPr>
        <xdr:cNvSpPr/>
      </xdr:nvSpPr>
      <xdr:spPr>
        <a:xfrm>
          <a:off x="3746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17780</xdr:rowOff>
    </xdr:from>
    <xdr:to>
      <xdr:col>15</xdr:col>
      <xdr:colOff>101600</xdr:colOff>
      <xdr:row>38</xdr:row>
      <xdr:rowOff>119380</xdr:rowOff>
    </xdr:to>
    <xdr:sp macro="" textlink="">
      <xdr:nvSpPr>
        <xdr:cNvPr id="65" name="フローチャート: 判断 64">
          <a:extLst>
            <a:ext uri="{FF2B5EF4-FFF2-40B4-BE49-F238E27FC236}">
              <a16:creationId xmlns:a16="http://schemas.microsoft.com/office/drawing/2014/main" id="{7E0F4B41-4DA4-42A2-AAD2-9CBCB4B63454}"/>
            </a:ext>
          </a:extLst>
        </xdr:cNvPr>
        <xdr:cNvSpPr/>
      </xdr:nvSpPr>
      <xdr:spPr>
        <a:xfrm>
          <a:off x="2857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6350</xdr:rowOff>
    </xdr:from>
    <xdr:to>
      <xdr:col>10</xdr:col>
      <xdr:colOff>165100</xdr:colOff>
      <xdr:row>38</xdr:row>
      <xdr:rowOff>107950</xdr:rowOff>
    </xdr:to>
    <xdr:sp macro="" textlink="">
      <xdr:nvSpPr>
        <xdr:cNvPr id="66" name="フローチャート: 判断 65">
          <a:extLst>
            <a:ext uri="{FF2B5EF4-FFF2-40B4-BE49-F238E27FC236}">
              <a16:creationId xmlns:a16="http://schemas.microsoft.com/office/drawing/2014/main" id="{FA5515A5-CE99-40FF-9309-4D169C8A2786}"/>
            </a:ext>
          </a:extLst>
        </xdr:cNvPr>
        <xdr:cNvSpPr/>
      </xdr:nvSpPr>
      <xdr:spPr>
        <a:xfrm>
          <a:off x="1968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65837971-6D27-4A0F-9D2C-3EC24C515F86}"/>
            </a:ext>
          </a:extLst>
        </xdr:cNvPr>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245C6A9-6AA3-4531-ACDF-463B74AAFE5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84BF29D-B067-4609-BF79-0F099C7944F1}"/>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9396D6F-15E1-414F-9C22-3BB2FAA08441}"/>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8038ED4-9C04-41CA-8785-451F5EF1795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75142B50-E3E4-4CD0-A841-F47CAE1AC7A4}"/>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122555</xdr:rowOff>
    </xdr:from>
    <xdr:to>
      <xdr:col>24</xdr:col>
      <xdr:colOff>114300</xdr:colOff>
      <xdr:row>40</xdr:row>
      <xdr:rowOff>52705</xdr:rowOff>
    </xdr:to>
    <xdr:sp macro="" textlink="">
      <xdr:nvSpPr>
        <xdr:cNvPr id="73" name="楕円 72">
          <a:extLst>
            <a:ext uri="{FF2B5EF4-FFF2-40B4-BE49-F238E27FC236}">
              <a16:creationId xmlns:a16="http://schemas.microsoft.com/office/drawing/2014/main" id="{85A8286D-25B0-4E62-AFE0-F7FE5BD31CEF}"/>
            </a:ext>
          </a:extLst>
        </xdr:cNvPr>
        <xdr:cNvSpPr/>
      </xdr:nvSpPr>
      <xdr:spPr>
        <a:xfrm>
          <a:off x="4584700" y="680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100982</xdr:rowOff>
    </xdr:from>
    <xdr:ext cx="405111" cy="259045"/>
    <xdr:sp macro="" textlink="">
      <xdr:nvSpPr>
        <xdr:cNvPr id="74" name="【道路】&#10;有形固定資産減価償却率該当値テキスト">
          <a:extLst>
            <a:ext uri="{FF2B5EF4-FFF2-40B4-BE49-F238E27FC236}">
              <a16:creationId xmlns:a16="http://schemas.microsoft.com/office/drawing/2014/main" id="{4E24DC7E-1DA8-4873-94F0-99CA188EFF0C}"/>
            </a:ext>
          </a:extLst>
        </xdr:cNvPr>
        <xdr:cNvSpPr txBox="1"/>
      </xdr:nvSpPr>
      <xdr:spPr>
        <a:xfrm>
          <a:off x="4673600" y="678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88265</xdr:rowOff>
    </xdr:from>
    <xdr:to>
      <xdr:col>20</xdr:col>
      <xdr:colOff>38100</xdr:colOff>
      <xdr:row>40</xdr:row>
      <xdr:rowOff>18415</xdr:rowOff>
    </xdr:to>
    <xdr:sp macro="" textlink="">
      <xdr:nvSpPr>
        <xdr:cNvPr id="75" name="楕円 74">
          <a:extLst>
            <a:ext uri="{FF2B5EF4-FFF2-40B4-BE49-F238E27FC236}">
              <a16:creationId xmlns:a16="http://schemas.microsoft.com/office/drawing/2014/main" id="{D5C5063C-03C4-4B1E-862B-884FD2D92ABB}"/>
            </a:ext>
          </a:extLst>
        </xdr:cNvPr>
        <xdr:cNvSpPr/>
      </xdr:nvSpPr>
      <xdr:spPr>
        <a:xfrm>
          <a:off x="3746500" y="677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139065</xdr:rowOff>
    </xdr:from>
    <xdr:to>
      <xdr:col>24</xdr:col>
      <xdr:colOff>63500</xdr:colOff>
      <xdr:row>40</xdr:row>
      <xdr:rowOff>1905</xdr:rowOff>
    </xdr:to>
    <xdr:cxnSp macro="">
      <xdr:nvCxnSpPr>
        <xdr:cNvPr id="76" name="直線コネクタ 75">
          <a:extLst>
            <a:ext uri="{FF2B5EF4-FFF2-40B4-BE49-F238E27FC236}">
              <a16:creationId xmlns:a16="http://schemas.microsoft.com/office/drawing/2014/main" id="{B556DCE0-DD2E-49E1-8C0B-BFF1B00F561C}"/>
            </a:ext>
          </a:extLst>
        </xdr:cNvPr>
        <xdr:cNvCxnSpPr/>
      </xdr:nvCxnSpPr>
      <xdr:spPr>
        <a:xfrm>
          <a:off x="3797300" y="682561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53975</xdr:rowOff>
    </xdr:from>
    <xdr:to>
      <xdr:col>15</xdr:col>
      <xdr:colOff>101600</xdr:colOff>
      <xdr:row>39</xdr:row>
      <xdr:rowOff>155575</xdr:rowOff>
    </xdr:to>
    <xdr:sp macro="" textlink="">
      <xdr:nvSpPr>
        <xdr:cNvPr id="77" name="楕円 76">
          <a:extLst>
            <a:ext uri="{FF2B5EF4-FFF2-40B4-BE49-F238E27FC236}">
              <a16:creationId xmlns:a16="http://schemas.microsoft.com/office/drawing/2014/main" id="{433AEB36-D970-470A-B2E6-22CD85373276}"/>
            </a:ext>
          </a:extLst>
        </xdr:cNvPr>
        <xdr:cNvSpPr/>
      </xdr:nvSpPr>
      <xdr:spPr>
        <a:xfrm>
          <a:off x="2857500" y="674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104775</xdr:rowOff>
    </xdr:from>
    <xdr:to>
      <xdr:col>19</xdr:col>
      <xdr:colOff>177800</xdr:colOff>
      <xdr:row>39</xdr:row>
      <xdr:rowOff>139065</xdr:rowOff>
    </xdr:to>
    <xdr:cxnSp macro="">
      <xdr:nvCxnSpPr>
        <xdr:cNvPr id="78" name="直線コネクタ 77">
          <a:extLst>
            <a:ext uri="{FF2B5EF4-FFF2-40B4-BE49-F238E27FC236}">
              <a16:creationId xmlns:a16="http://schemas.microsoft.com/office/drawing/2014/main" id="{23015F04-CAD5-4829-AD50-ED2B2D838D72}"/>
            </a:ext>
          </a:extLst>
        </xdr:cNvPr>
        <xdr:cNvCxnSpPr/>
      </xdr:nvCxnSpPr>
      <xdr:spPr>
        <a:xfrm>
          <a:off x="2908300" y="679132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19685</xdr:rowOff>
    </xdr:from>
    <xdr:to>
      <xdr:col>10</xdr:col>
      <xdr:colOff>165100</xdr:colOff>
      <xdr:row>39</xdr:row>
      <xdr:rowOff>121285</xdr:rowOff>
    </xdr:to>
    <xdr:sp macro="" textlink="">
      <xdr:nvSpPr>
        <xdr:cNvPr id="79" name="楕円 78">
          <a:extLst>
            <a:ext uri="{FF2B5EF4-FFF2-40B4-BE49-F238E27FC236}">
              <a16:creationId xmlns:a16="http://schemas.microsoft.com/office/drawing/2014/main" id="{DEE09A55-6E0A-4009-BBEB-B38C2F6D174C}"/>
            </a:ext>
          </a:extLst>
        </xdr:cNvPr>
        <xdr:cNvSpPr/>
      </xdr:nvSpPr>
      <xdr:spPr>
        <a:xfrm>
          <a:off x="1968500" y="670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70485</xdr:rowOff>
    </xdr:from>
    <xdr:to>
      <xdr:col>15</xdr:col>
      <xdr:colOff>50800</xdr:colOff>
      <xdr:row>39</xdr:row>
      <xdr:rowOff>104775</xdr:rowOff>
    </xdr:to>
    <xdr:cxnSp macro="">
      <xdr:nvCxnSpPr>
        <xdr:cNvPr id="80" name="直線コネクタ 79">
          <a:extLst>
            <a:ext uri="{FF2B5EF4-FFF2-40B4-BE49-F238E27FC236}">
              <a16:creationId xmlns:a16="http://schemas.microsoft.com/office/drawing/2014/main" id="{23B742B5-4051-45FF-AEE1-643650334EA7}"/>
            </a:ext>
          </a:extLst>
        </xdr:cNvPr>
        <xdr:cNvCxnSpPr/>
      </xdr:nvCxnSpPr>
      <xdr:spPr>
        <a:xfrm>
          <a:off x="2019300" y="675703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156845</xdr:rowOff>
    </xdr:from>
    <xdr:to>
      <xdr:col>6</xdr:col>
      <xdr:colOff>38100</xdr:colOff>
      <xdr:row>39</xdr:row>
      <xdr:rowOff>86995</xdr:rowOff>
    </xdr:to>
    <xdr:sp macro="" textlink="">
      <xdr:nvSpPr>
        <xdr:cNvPr id="81" name="楕円 80">
          <a:extLst>
            <a:ext uri="{FF2B5EF4-FFF2-40B4-BE49-F238E27FC236}">
              <a16:creationId xmlns:a16="http://schemas.microsoft.com/office/drawing/2014/main" id="{05196981-39AD-473E-B73A-5831896EA2D1}"/>
            </a:ext>
          </a:extLst>
        </xdr:cNvPr>
        <xdr:cNvSpPr/>
      </xdr:nvSpPr>
      <xdr:spPr>
        <a:xfrm>
          <a:off x="10795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36195</xdr:rowOff>
    </xdr:from>
    <xdr:to>
      <xdr:col>10</xdr:col>
      <xdr:colOff>114300</xdr:colOff>
      <xdr:row>39</xdr:row>
      <xdr:rowOff>70485</xdr:rowOff>
    </xdr:to>
    <xdr:cxnSp macro="">
      <xdr:nvCxnSpPr>
        <xdr:cNvPr id="82" name="直線コネクタ 81">
          <a:extLst>
            <a:ext uri="{FF2B5EF4-FFF2-40B4-BE49-F238E27FC236}">
              <a16:creationId xmlns:a16="http://schemas.microsoft.com/office/drawing/2014/main" id="{2F7C521A-7C1C-48F9-9429-3294B1101B51}"/>
            </a:ext>
          </a:extLst>
        </xdr:cNvPr>
        <xdr:cNvCxnSpPr/>
      </xdr:nvCxnSpPr>
      <xdr:spPr>
        <a:xfrm>
          <a:off x="1130300" y="672274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137812</xdr:rowOff>
    </xdr:from>
    <xdr:ext cx="405111" cy="259045"/>
    <xdr:sp macro="" textlink="">
      <xdr:nvSpPr>
        <xdr:cNvPr id="83" name="n_1aveValue【道路】&#10;有形固定資産減価償却率">
          <a:extLst>
            <a:ext uri="{FF2B5EF4-FFF2-40B4-BE49-F238E27FC236}">
              <a16:creationId xmlns:a16="http://schemas.microsoft.com/office/drawing/2014/main" id="{267BE4BB-E116-477B-A0B1-9DD013D0CFC6}"/>
            </a:ext>
          </a:extLst>
        </xdr:cNvPr>
        <xdr:cNvSpPr txBox="1"/>
      </xdr:nvSpPr>
      <xdr:spPr>
        <a:xfrm>
          <a:off x="3582044" y="631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135907</xdr:rowOff>
    </xdr:from>
    <xdr:ext cx="405111" cy="259045"/>
    <xdr:sp macro="" textlink="">
      <xdr:nvSpPr>
        <xdr:cNvPr id="84" name="n_2aveValue【道路】&#10;有形固定資産減価償却率">
          <a:extLst>
            <a:ext uri="{FF2B5EF4-FFF2-40B4-BE49-F238E27FC236}">
              <a16:creationId xmlns:a16="http://schemas.microsoft.com/office/drawing/2014/main" id="{27309B0A-BB45-4441-A9D2-A22CCD4EC26F}"/>
            </a:ext>
          </a:extLst>
        </xdr:cNvPr>
        <xdr:cNvSpPr txBox="1"/>
      </xdr:nvSpPr>
      <xdr:spPr>
        <a:xfrm>
          <a:off x="2705744"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124477</xdr:rowOff>
    </xdr:from>
    <xdr:ext cx="405111" cy="259045"/>
    <xdr:sp macro="" textlink="">
      <xdr:nvSpPr>
        <xdr:cNvPr id="85" name="n_3aveValue【道路】&#10;有形固定資産減価償却率">
          <a:extLst>
            <a:ext uri="{FF2B5EF4-FFF2-40B4-BE49-F238E27FC236}">
              <a16:creationId xmlns:a16="http://schemas.microsoft.com/office/drawing/2014/main" id="{9CA1DFE3-1813-442D-B150-74AFEF468FAF}"/>
            </a:ext>
          </a:extLst>
        </xdr:cNvPr>
        <xdr:cNvSpPr txBox="1"/>
      </xdr:nvSpPr>
      <xdr:spPr>
        <a:xfrm>
          <a:off x="181674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4ACAED48-EFE9-48A3-9716-E9E5B53D5584}"/>
            </a:ext>
          </a:extLst>
        </xdr:cNvPr>
        <xdr:cNvSpPr txBox="1"/>
      </xdr:nvSpPr>
      <xdr:spPr>
        <a:xfrm>
          <a:off x="927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9542</xdr:rowOff>
    </xdr:from>
    <xdr:ext cx="405111" cy="259045"/>
    <xdr:sp macro="" textlink="">
      <xdr:nvSpPr>
        <xdr:cNvPr id="87" name="n_1mainValue【道路】&#10;有形固定資産減価償却率">
          <a:extLst>
            <a:ext uri="{FF2B5EF4-FFF2-40B4-BE49-F238E27FC236}">
              <a16:creationId xmlns:a16="http://schemas.microsoft.com/office/drawing/2014/main" id="{784DE46A-43B7-42F6-B2D9-7E3C6C9A1BA1}"/>
            </a:ext>
          </a:extLst>
        </xdr:cNvPr>
        <xdr:cNvSpPr txBox="1"/>
      </xdr:nvSpPr>
      <xdr:spPr>
        <a:xfrm>
          <a:off x="3582044" y="686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146702</xdr:rowOff>
    </xdr:from>
    <xdr:ext cx="405111" cy="259045"/>
    <xdr:sp macro="" textlink="">
      <xdr:nvSpPr>
        <xdr:cNvPr id="88" name="n_2mainValue【道路】&#10;有形固定資産減価償却率">
          <a:extLst>
            <a:ext uri="{FF2B5EF4-FFF2-40B4-BE49-F238E27FC236}">
              <a16:creationId xmlns:a16="http://schemas.microsoft.com/office/drawing/2014/main" id="{54E14F3D-1C5E-477E-86F6-46614D821AFA}"/>
            </a:ext>
          </a:extLst>
        </xdr:cNvPr>
        <xdr:cNvSpPr txBox="1"/>
      </xdr:nvSpPr>
      <xdr:spPr>
        <a:xfrm>
          <a:off x="2705744" y="6833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112412</xdr:rowOff>
    </xdr:from>
    <xdr:ext cx="405111" cy="259045"/>
    <xdr:sp macro="" textlink="">
      <xdr:nvSpPr>
        <xdr:cNvPr id="89" name="n_3mainValue【道路】&#10;有形固定資産減価償却率">
          <a:extLst>
            <a:ext uri="{FF2B5EF4-FFF2-40B4-BE49-F238E27FC236}">
              <a16:creationId xmlns:a16="http://schemas.microsoft.com/office/drawing/2014/main" id="{3F42719A-BE12-408D-AAA4-EE3F461C2320}"/>
            </a:ext>
          </a:extLst>
        </xdr:cNvPr>
        <xdr:cNvSpPr txBox="1"/>
      </xdr:nvSpPr>
      <xdr:spPr>
        <a:xfrm>
          <a:off x="1816744" y="679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78122</xdr:rowOff>
    </xdr:from>
    <xdr:ext cx="405111" cy="259045"/>
    <xdr:sp macro="" textlink="">
      <xdr:nvSpPr>
        <xdr:cNvPr id="90" name="n_4mainValue【道路】&#10;有形固定資産減価償却率">
          <a:extLst>
            <a:ext uri="{FF2B5EF4-FFF2-40B4-BE49-F238E27FC236}">
              <a16:creationId xmlns:a16="http://schemas.microsoft.com/office/drawing/2014/main" id="{FDD7066B-5402-4863-AC4D-A3EB0044759E}"/>
            </a:ext>
          </a:extLst>
        </xdr:cNvPr>
        <xdr:cNvSpPr txBox="1"/>
      </xdr:nvSpPr>
      <xdr:spPr>
        <a:xfrm>
          <a:off x="927744" y="67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B89EEDC8-8368-4F79-B68E-BD3FB310E51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369A5AB8-E5C1-41E2-9671-ED8473FFF69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CD3BE22-3356-4EF8-8DB7-2A8B82212D35}"/>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53A7C0D-010D-4464-8263-2A7716A7C316}"/>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9DF6692-23AC-4393-89FF-916CDCBC7ACE}"/>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3C572D28-8EBC-4021-8F06-E7F918E6192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E0D68403-32ED-4623-8102-0DEC482861B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88CFEE18-7796-48CE-9BEF-AE7E53DBC473}"/>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386CF6E3-C2CF-42A5-BC9B-F1C06BBC7EF8}"/>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80385EAD-74D6-47F8-8AC5-570899F250FE}"/>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EF5B35B5-E741-440E-8D28-79408E418634}"/>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ECAAF35C-FBC3-4A67-BAA2-0B3AE9F3E298}"/>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A06CAF87-9912-4B50-8C72-CA63C892D7E8}"/>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2469ED18-D19E-4AA9-8B2E-29D727439DD3}"/>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23190BE1-B72B-48D7-8658-629C6BA57C36}"/>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49F7ACCB-AF9D-4834-830F-B972B3F98914}"/>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6DFAFD46-860B-4E04-9D11-9E55BC3F92AD}"/>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7AF03051-55FE-466C-8D81-F29366C06C8D}"/>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78EB1D90-A63E-4F91-A138-855E969FAA42}"/>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2EFC2A07-F2E9-474A-80E5-BACB703654F4}"/>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9B149A78-B695-42DA-BBC4-149CDBDBFAC8}"/>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566E4ABF-A9FB-420C-8378-BC68FB72FC86}"/>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32AF5314-3AA3-4F45-9965-63441E0B771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127387</xdr:rowOff>
    </xdr:from>
    <xdr:to>
      <xdr:col>54</xdr:col>
      <xdr:colOff>189865</xdr:colOff>
      <xdr:row>42</xdr:row>
      <xdr:rowOff>28766</xdr:rowOff>
    </xdr:to>
    <xdr:cxnSp macro="">
      <xdr:nvCxnSpPr>
        <xdr:cNvPr id="114" name="直線コネクタ 113">
          <a:extLst>
            <a:ext uri="{FF2B5EF4-FFF2-40B4-BE49-F238E27FC236}">
              <a16:creationId xmlns:a16="http://schemas.microsoft.com/office/drawing/2014/main" id="{270830BD-9A3B-4887-B0C1-5C2F827D43BF}"/>
            </a:ext>
          </a:extLst>
        </xdr:cNvPr>
        <xdr:cNvCxnSpPr/>
      </xdr:nvCxnSpPr>
      <xdr:spPr>
        <a:xfrm flipV="1">
          <a:off x="10476865" y="5613787"/>
          <a:ext cx="0" cy="1615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32593</xdr:rowOff>
    </xdr:from>
    <xdr:ext cx="469744" cy="259045"/>
    <xdr:sp macro="" textlink="">
      <xdr:nvSpPr>
        <xdr:cNvPr id="115" name="【道路】&#10;一人当たり延長最小値テキスト">
          <a:extLst>
            <a:ext uri="{FF2B5EF4-FFF2-40B4-BE49-F238E27FC236}">
              <a16:creationId xmlns:a16="http://schemas.microsoft.com/office/drawing/2014/main" id="{45A292D7-BC2D-4E7E-BECA-37482AF3209D}"/>
            </a:ext>
          </a:extLst>
        </xdr:cNvPr>
        <xdr:cNvSpPr txBox="1"/>
      </xdr:nvSpPr>
      <xdr:spPr>
        <a:xfrm>
          <a:off x="10515600" y="7233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28766</xdr:rowOff>
    </xdr:from>
    <xdr:to>
      <xdr:col>55</xdr:col>
      <xdr:colOff>88900</xdr:colOff>
      <xdr:row>42</xdr:row>
      <xdr:rowOff>28766</xdr:rowOff>
    </xdr:to>
    <xdr:cxnSp macro="">
      <xdr:nvCxnSpPr>
        <xdr:cNvPr id="116" name="直線コネクタ 115">
          <a:extLst>
            <a:ext uri="{FF2B5EF4-FFF2-40B4-BE49-F238E27FC236}">
              <a16:creationId xmlns:a16="http://schemas.microsoft.com/office/drawing/2014/main" id="{B5EC1725-5508-4CA4-BD5A-C03B0E61B86F}"/>
            </a:ext>
          </a:extLst>
        </xdr:cNvPr>
        <xdr:cNvCxnSpPr/>
      </xdr:nvCxnSpPr>
      <xdr:spPr>
        <a:xfrm>
          <a:off x="10388600" y="7229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74064</xdr:rowOff>
    </xdr:from>
    <xdr:ext cx="534377" cy="259045"/>
    <xdr:sp macro="" textlink="">
      <xdr:nvSpPr>
        <xdr:cNvPr id="117" name="【道路】&#10;一人当たり延長最大値テキスト">
          <a:extLst>
            <a:ext uri="{FF2B5EF4-FFF2-40B4-BE49-F238E27FC236}">
              <a16:creationId xmlns:a16="http://schemas.microsoft.com/office/drawing/2014/main" id="{2486F2AE-9CB3-4631-ACA9-8005CBA3C541}"/>
            </a:ext>
          </a:extLst>
        </xdr:cNvPr>
        <xdr:cNvSpPr txBox="1"/>
      </xdr:nvSpPr>
      <xdr:spPr>
        <a:xfrm>
          <a:off x="10515600" y="5389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127387</xdr:rowOff>
    </xdr:from>
    <xdr:to>
      <xdr:col>55</xdr:col>
      <xdr:colOff>88900</xdr:colOff>
      <xdr:row>32</xdr:row>
      <xdr:rowOff>127387</xdr:rowOff>
    </xdr:to>
    <xdr:cxnSp macro="">
      <xdr:nvCxnSpPr>
        <xdr:cNvPr id="118" name="直線コネクタ 117">
          <a:extLst>
            <a:ext uri="{FF2B5EF4-FFF2-40B4-BE49-F238E27FC236}">
              <a16:creationId xmlns:a16="http://schemas.microsoft.com/office/drawing/2014/main" id="{525218F5-9A23-4BE4-908D-B0E9BA3DC32A}"/>
            </a:ext>
          </a:extLst>
        </xdr:cNvPr>
        <xdr:cNvCxnSpPr/>
      </xdr:nvCxnSpPr>
      <xdr:spPr>
        <a:xfrm>
          <a:off x="10388600" y="561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116622</xdr:rowOff>
    </xdr:from>
    <xdr:ext cx="534377" cy="259045"/>
    <xdr:sp macro="" textlink="">
      <xdr:nvSpPr>
        <xdr:cNvPr id="119" name="【道路】&#10;一人当たり延長平均値テキスト">
          <a:extLst>
            <a:ext uri="{FF2B5EF4-FFF2-40B4-BE49-F238E27FC236}">
              <a16:creationId xmlns:a16="http://schemas.microsoft.com/office/drawing/2014/main" id="{9ED6E14B-487F-41ED-8ADA-8E27D4EB290C}"/>
            </a:ext>
          </a:extLst>
        </xdr:cNvPr>
        <xdr:cNvSpPr txBox="1"/>
      </xdr:nvSpPr>
      <xdr:spPr>
        <a:xfrm>
          <a:off x="10515600" y="6631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138195</xdr:rowOff>
    </xdr:from>
    <xdr:to>
      <xdr:col>55</xdr:col>
      <xdr:colOff>50800</xdr:colOff>
      <xdr:row>39</xdr:row>
      <xdr:rowOff>68345</xdr:rowOff>
    </xdr:to>
    <xdr:sp macro="" textlink="">
      <xdr:nvSpPr>
        <xdr:cNvPr id="120" name="フローチャート: 判断 119">
          <a:extLst>
            <a:ext uri="{FF2B5EF4-FFF2-40B4-BE49-F238E27FC236}">
              <a16:creationId xmlns:a16="http://schemas.microsoft.com/office/drawing/2014/main" id="{8A5BB145-0C6A-48B4-B2CA-4158E2B41590}"/>
            </a:ext>
          </a:extLst>
        </xdr:cNvPr>
        <xdr:cNvSpPr/>
      </xdr:nvSpPr>
      <xdr:spPr>
        <a:xfrm>
          <a:off x="10426700" y="665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142481</xdr:rowOff>
    </xdr:from>
    <xdr:to>
      <xdr:col>50</xdr:col>
      <xdr:colOff>165100</xdr:colOff>
      <xdr:row>39</xdr:row>
      <xdr:rowOff>72631</xdr:rowOff>
    </xdr:to>
    <xdr:sp macro="" textlink="">
      <xdr:nvSpPr>
        <xdr:cNvPr id="121" name="フローチャート: 判断 120">
          <a:extLst>
            <a:ext uri="{FF2B5EF4-FFF2-40B4-BE49-F238E27FC236}">
              <a16:creationId xmlns:a16="http://schemas.microsoft.com/office/drawing/2014/main" id="{60BBFA29-4200-4FD9-ADED-60424431783E}"/>
            </a:ext>
          </a:extLst>
        </xdr:cNvPr>
        <xdr:cNvSpPr/>
      </xdr:nvSpPr>
      <xdr:spPr>
        <a:xfrm>
          <a:off x="9588500" y="665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149778</xdr:rowOff>
    </xdr:from>
    <xdr:to>
      <xdr:col>46</xdr:col>
      <xdr:colOff>38100</xdr:colOff>
      <xdr:row>39</xdr:row>
      <xdr:rowOff>79928</xdr:rowOff>
    </xdr:to>
    <xdr:sp macro="" textlink="">
      <xdr:nvSpPr>
        <xdr:cNvPr id="122" name="フローチャート: 判断 121">
          <a:extLst>
            <a:ext uri="{FF2B5EF4-FFF2-40B4-BE49-F238E27FC236}">
              <a16:creationId xmlns:a16="http://schemas.microsoft.com/office/drawing/2014/main" id="{F8C981D3-BC4B-46DC-84D2-7F8AFB84D44D}"/>
            </a:ext>
          </a:extLst>
        </xdr:cNvPr>
        <xdr:cNvSpPr/>
      </xdr:nvSpPr>
      <xdr:spPr>
        <a:xfrm>
          <a:off x="8699500" y="666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163113</xdr:rowOff>
    </xdr:from>
    <xdr:to>
      <xdr:col>41</xdr:col>
      <xdr:colOff>101600</xdr:colOff>
      <xdr:row>39</xdr:row>
      <xdr:rowOff>93263</xdr:rowOff>
    </xdr:to>
    <xdr:sp macro="" textlink="">
      <xdr:nvSpPr>
        <xdr:cNvPr id="123" name="フローチャート: 判断 122">
          <a:extLst>
            <a:ext uri="{FF2B5EF4-FFF2-40B4-BE49-F238E27FC236}">
              <a16:creationId xmlns:a16="http://schemas.microsoft.com/office/drawing/2014/main" id="{0A35BF13-5E3A-4913-AE0C-788EBECFC540}"/>
            </a:ext>
          </a:extLst>
        </xdr:cNvPr>
        <xdr:cNvSpPr/>
      </xdr:nvSpPr>
      <xdr:spPr>
        <a:xfrm>
          <a:off x="7810500" y="6678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21457</xdr:rowOff>
    </xdr:from>
    <xdr:to>
      <xdr:col>36</xdr:col>
      <xdr:colOff>165100</xdr:colOff>
      <xdr:row>39</xdr:row>
      <xdr:rowOff>123057</xdr:rowOff>
    </xdr:to>
    <xdr:sp macro="" textlink="">
      <xdr:nvSpPr>
        <xdr:cNvPr id="124" name="フローチャート: 判断 123">
          <a:extLst>
            <a:ext uri="{FF2B5EF4-FFF2-40B4-BE49-F238E27FC236}">
              <a16:creationId xmlns:a16="http://schemas.microsoft.com/office/drawing/2014/main" id="{C0DA0FEF-F463-49B5-97F6-85CBF35983B7}"/>
            </a:ext>
          </a:extLst>
        </xdr:cNvPr>
        <xdr:cNvSpPr/>
      </xdr:nvSpPr>
      <xdr:spPr>
        <a:xfrm>
          <a:off x="6921500" y="6708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2DE59FAE-FACA-4DC0-9444-D2BCF79B920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4289829-6EC7-4FB0-BD79-044F17D620C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156DA7A-EE80-4C65-BC46-C57374D27AA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B5913C8-6381-4301-95A9-4228E6BD606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ADB4FBDE-CCC9-44ED-96F0-BB77DA14B88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145682</xdr:rowOff>
    </xdr:from>
    <xdr:to>
      <xdr:col>55</xdr:col>
      <xdr:colOff>50800</xdr:colOff>
      <xdr:row>37</xdr:row>
      <xdr:rowOff>75832</xdr:rowOff>
    </xdr:to>
    <xdr:sp macro="" textlink="">
      <xdr:nvSpPr>
        <xdr:cNvPr id="130" name="楕円 129">
          <a:extLst>
            <a:ext uri="{FF2B5EF4-FFF2-40B4-BE49-F238E27FC236}">
              <a16:creationId xmlns:a16="http://schemas.microsoft.com/office/drawing/2014/main" id="{D2935751-54FF-4B0D-B072-DF31914173FA}"/>
            </a:ext>
          </a:extLst>
        </xdr:cNvPr>
        <xdr:cNvSpPr/>
      </xdr:nvSpPr>
      <xdr:spPr>
        <a:xfrm>
          <a:off x="10426700" y="631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168559</xdr:rowOff>
    </xdr:from>
    <xdr:ext cx="534377" cy="259045"/>
    <xdr:sp macro="" textlink="">
      <xdr:nvSpPr>
        <xdr:cNvPr id="131" name="【道路】&#10;一人当たり延長該当値テキスト">
          <a:extLst>
            <a:ext uri="{FF2B5EF4-FFF2-40B4-BE49-F238E27FC236}">
              <a16:creationId xmlns:a16="http://schemas.microsoft.com/office/drawing/2014/main" id="{83159819-A442-479E-B6CB-BB888FD1D92E}"/>
            </a:ext>
          </a:extLst>
        </xdr:cNvPr>
        <xdr:cNvSpPr txBox="1"/>
      </xdr:nvSpPr>
      <xdr:spPr>
        <a:xfrm>
          <a:off x="10515600" y="616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168180</xdr:rowOff>
    </xdr:from>
    <xdr:to>
      <xdr:col>50</xdr:col>
      <xdr:colOff>165100</xdr:colOff>
      <xdr:row>37</xdr:row>
      <xdr:rowOff>98330</xdr:rowOff>
    </xdr:to>
    <xdr:sp macro="" textlink="">
      <xdr:nvSpPr>
        <xdr:cNvPr id="132" name="楕円 131">
          <a:extLst>
            <a:ext uri="{FF2B5EF4-FFF2-40B4-BE49-F238E27FC236}">
              <a16:creationId xmlns:a16="http://schemas.microsoft.com/office/drawing/2014/main" id="{1E4844E2-AD94-4923-B3AE-54AC8851DB0E}"/>
            </a:ext>
          </a:extLst>
        </xdr:cNvPr>
        <xdr:cNvSpPr/>
      </xdr:nvSpPr>
      <xdr:spPr>
        <a:xfrm>
          <a:off x="9588500" y="634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25032</xdr:rowOff>
    </xdr:from>
    <xdr:to>
      <xdr:col>55</xdr:col>
      <xdr:colOff>0</xdr:colOff>
      <xdr:row>37</xdr:row>
      <xdr:rowOff>47530</xdr:rowOff>
    </xdr:to>
    <xdr:cxnSp macro="">
      <xdr:nvCxnSpPr>
        <xdr:cNvPr id="133" name="直線コネクタ 132">
          <a:extLst>
            <a:ext uri="{FF2B5EF4-FFF2-40B4-BE49-F238E27FC236}">
              <a16:creationId xmlns:a16="http://schemas.microsoft.com/office/drawing/2014/main" id="{D603A295-FE25-4728-9545-6A84893719EC}"/>
            </a:ext>
          </a:extLst>
        </xdr:cNvPr>
        <xdr:cNvCxnSpPr/>
      </xdr:nvCxnSpPr>
      <xdr:spPr>
        <a:xfrm flipV="1">
          <a:off x="9639300" y="6368682"/>
          <a:ext cx="838200" cy="2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24390</xdr:rowOff>
    </xdr:from>
    <xdr:to>
      <xdr:col>46</xdr:col>
      <xdr:colOff>38100</xdr:colOff>
      <xdr:row>37</xdr:row>
      <xdr:rowOff>125990</xdr:rowOff>
    </xdr:to>
    <xdr:sp macro="" textlink="">
      <xdr:nvSpPr>
        <xdr:cNvPr id="134" name="楕円 133">
          <a:extLst>
            <a:ext uri="{FF2B5EF4-FFF2-40B4-BE49-F238E27FC236}">
              <a16:creationId xmlns:a16="http://schemas.microsoft.com/office/drawing/2014/main" id="{F4BC2A41-8236-4FC4-9788-26C5DD3FE859}"/>
            </a:ext>
          </a:extLst>
        </xdr:cNvPr>
        <xdr:cNvSpPr/>
      </xdr:nvSpPr>
      <xdr:spPr>
        <a:xfrm>
          <a:off x="8699500" y="636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47530</xdr:rowOff>
    </xdr:from>
    <xdr:to>
      <xdr:col>50</xdr:col>
      <xdr:colOff>114300</xdr:colOff>
      <xdr:row>37</xdr:row>
      <xdr:rowOff>75190</xdr:rowOff>
    </xdr:to>
    <xdr:cxnSp macro="">
      <xdr:nvCxnSpPr>
        <xdr:cNvPr id="135" name="直線コネクタ 134">
          <a:extLst>
            <a:ext uri="{FF2B5EF4-FFF2-40B4-BE49-F238E27FC236}">
              <a16:creationId xmlns:a16="http://schemas.microsoft.com/office/drawing/2014/main" id="{B2F8239C-0049-42B5-BBAF-747C913E8418}"/>
            </a:ext>
          </a:extLst>
        </xdr:cNvPr>
        <xdr:cNvCxnSpPr/>
      </xdr:nvCxnSpPr>
      <xdr:spPr>
        <a:xfrm flipV="1">
          <a:off x="8750300" y="6391180"/>
          <a:ext cx="889000" cy="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45688</xdr:rowOff>
    </xdr:from>
    <xdr:to>
      <xdr:col>41</xdr:col>
      <xdr:colOff>101600</xdr:colOff>
      <xdr:row>37</xdr:row>
      <xdr:rowOff>147288</xdr:rowOff>
    </xdr:to>
    <xdr:sp macro="" textlink="">
      <xdr:nvSpPr>
        <xdr:cNvPr id="136" name="楕円 135">
          <a:extLst>
            <a:ext uri="{FF2B5EF4-FFF2-40B4-BE49-F238E27FC236}">
              <a16:creationId xmlns:a16="http://schemas.microsoft.com/office/drawing/2014/main" id="{D84D565E-8864-4BA9-9B52-64EA7C98150F}"/>
            </a:ext>
          </a:extLst>
        </xdr:cNvPr>
        <xdr:cNvSpPr/>
      </xdr:nvSpPr>
      <xdr:spPr>
        <a:xfrm>
          <a:off x="7810500" y="6389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75190</xdr:rowOff>
    </xdr:from>
    <xdr:to>
      <xdr:col>45</xdr:col>
      <xdr:colOff>177800</xdr:colOff>
      <xdr:row>37</xdr:row>
      <xdr:rowOff>96488</xdr:rowOff>
    </xdr:to>
    <xdr:cxnSp macro="">
      <xdr:nvCxnSpPr>
        <xdr:cNvPr id="137" name="直線コネクタ 136">
          <a:extLst>
            <a:ext uri="{FF2B5EF4-FFF2-40B4-BE49-F238E27FC236}">
              <a16:creationId xmlns:a16="http://schemas.microsoft.com/office/drawing/2014/main" id="{3B76BA79-C57E-4F1B-938A-9E33451C5626}"/>
            </a:ext>
          </a:extLst>
        </xdr:cNvPr>
        <xdr:cNvCxnSpPr/>
      </xdr:nvCxnSpPr>
      <xdr:spPr>
        <a:xfrm flipV="1">
          <a:off x="7861300" y="6418840"/>
          <a:ext cx="889000" cy="21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70663</xdr:rowOff>
    </xdr:from>
    <xdr:to>
      <xdr:col>36</xdr:col>
      <xdr:colOff>165100</xdr:colOff>
      <xdr:row>38</xdr:row>
      <xdr:rowOff>812</xdr:rowOff>
    </xdr:to>
    <xdr:sp macro="" textlink="">
      <xdr:nvSpPr>
        <xdr:cNvPr id="138" name="楕円 137">
          <a:extLst>
            <a:ext uri="{FF2B5EF4-FFF2-40B4-BE49-F238E27FC236}">
              <a16:creationId xmlns:a16="http://schemas.microsoft.com/office/drawing/2014/main" id="{35CCD20F-DCE5-4F1A-9AD2-8C2DF1AAEADA}"/>
            </a:ext>
          </a:extLst>
        </xdr:cNvPr>
        <xdr:cNvSpPr/>
      </xdr:nvSpPr>
      <xdr:spPr>
        <a:xfrm>
          <a:off x="6921500" y="64143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96488</xdr:rowOff>
    </xdr:from>
    <xdr:to>
      <xdr:col>41</xdr:col>
      <xdr:colOff>50800</xdr:colOff>
      <xdr:row>37</xdr:row>
      <xdr:rowOff>121463</xdr:rowOff>
    </xdr:to>
    <xdr:cxnSp macro="">
      <xdr:nvCxnSpPr>
        <xdr:cNvPr id="139" name="直線コネクタ 138">
          <a:extLst>
            <a:ext uri="{FF2B5EF4-FFF2-40B4-BE49-F238E27FC236}">
              <a16:creationId xmlns:a16="http://schemas.microsoft.com/office/drawing/2014/main" id="{FF37998B-E2CC-48D5-9317-DD7D248697AE}"/>
            </a:ext>
          </a:extLst>
        </xdr:cNvPr>
        <xdr:cNvCxnSpPr/>
      </xdr:nvCxnSpPr>
      <xdr:spPr>
        <a:xfrm flipV="1">
          <a:off x="6972300" y="6440138"/>
          <a:ext cx="889000" cy="24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63758</xdr:rowOff>
    </xdr:from>
    <xdr:ext cx="534377" cy="259045"/>
    <xdr:sp macro="" textlink="">
      <xdr:nvSpPr>
        <xdr:cNvPr id="140" name="n_1aveValue【道路】&#10;一人当たり延長">
          <a:extLst>
            <a:ext uri="{FF2B5EF4-FFF2-40B4-BE49-F238E27FC236}">
              <a16:creationId xmlns:a16="http://schemas.microsoft.com/office/drawing/2014/main" id="{E55C962A-74FC-40F3-AD08-4D45F3200D5A}"/>
            </a:ext>
          </a:extLst>
        </xdr:cNvPr>
        <xdr:cNvSpPr txBox="1"/>
      </xdr:nvSpPr>
      <xdr:spPr>
        <a:xfrm>
          <a:off x="9359411" y="6750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71055</xdr:rowOff>
    </xdr:from>
    <xdr:ext cx="534377" cy="259045"/>
    <xdr:sp macro="" textlink="">
      <xdr:nvSpPr>
        <xdr:cNvPr id="141" name="n_2aveValue【道路】&#10;一人当たり延長">
          <a:extLst>
            <a:ext uri="{FF2B5EF4-FFF2-40B4-BE49-F238E27FC236}">
              <a16:creationId xmlns:a16="http://schemas.microsoft.com/office/drawing/2014/main" id="{F88F7372-E798-4C5B-8830-B8C3D86D0720}"/>
            </a:ext>
          </a:extLst>
        </xdr:cNvPr>
        <xdr:cNvSpPr txBox="1"/>
      </xdr:nvSpPr>
      <xdr:spPr>
        <a:xfrm>
          <a:off x="8483111" y="6757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84390</xdr:rowOff>
    </xdr:from>
    <xdr:ext cx="534377" cy="259045"/>
    <xdr:sp macro="" textlink="">
      <xdr:nvSpPr>
        <xdr:cNvPr id="142" name="n_3aveValue【道路】&#10;一人当たり延長">
          <a:extLst>
            <a:ext uri="{FF2B5EF4-FFF2-40B4-BE49-F238E27FC236}">
              <a16:creationId xmlns:a16="http://schemas.microsoft.com/office/drawing/2014/main" id="{E490B271-F145-42EC-96BD-C41D7A67A4B7}"/>
            </a:ext>
          </a:extLst>
        </xdr:cNvPr>
        <xdr:cNvSpPr txBox="1"/>
      </xdr:nvSpPr>
      <xdr:spPr>
        <a:xfrm>
          <a:off x="7594111" y="6770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114184</xdr:rowOff>
    </xdr:from>
    <xdr:ext cx="534377" cy="259045"/>
    <xdr:sp macro="" textlink="">
      <xdr:nvSpPr>
        <xdr:cNvPr id="143" name="n_4aveValue【道路】&#10;一人当たり延長">
          <a:extLst>
            <a:ext uri="{FF2B5EF4-FFF2-40B4-BE49-F238E27FC236}">
              <a16:creationId xmlns:a16="http://schemas.microsoft.com/office/drawing/2014/main" id="{31CD0B65-4ABA-4871-8E65-091B413E26E5}"/>
            </a:ext>
          </a:extLst>
        </xdr:cNvPr>
        <xdr:cNvSpPr txBox="1"/>
      </xdr:nvSpPr>
      <xdr:spPr>
        <a:xfrm>
          <a:off x="6705111" y="680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35</xdr:row>
      <xdr:rowOff>114857</xdr:rowOff>
    </xdr:from>
    <xdr:ext cx="534377" cy="259045"/>
    <xdr:sp macro="" textlink="">
      <xdr:nvSpPr>
        <xdr:cNvPr id="144" name="n_1mainValue【道路】&#10;一人当たり延長">
          <a:extLst>
            <a:ext uri="{FF2B5EF4-FFF2-40B4-BE49-F238E27FC236}">
              <a16:creationId xmlns:a16="http://schemas.microsoft.com/office/drawing/2014/main" id="{23630E1A-C111-4B82-9F58-5797C868D5D0}"/>
            </a:ext>
          </a:extLst>
        </xdr:cNvPr>
        <xdr:cNvSpPr txBox="1"/>
      </xdr:nvSpPr>
      <xdr:spPr>
        <a:xfrm>
          <a:off x="9359411" y="6115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35</xdr:row>
      <xdr:rowOff>142517</xdr:rowOff>
    </xdr:from>
    <xdr:ext cx="534377" cy="259045"/>
    <xdr:sp macro="" textlink="">
      <xdr:nvSpPr>
        <xdr:cNvPr id="145" name="n_2mainValue【道路】&#10;一人当たり延長">
          <a:extLst>
            <a:ext uri="{FF2B5EF4-FFF2-40B4-BE49-F238E27FC236}">
              <a16:creationId xmlns:a16="http://schemas.microsoft.com/office/drawing/2014/main" id="{BCE2367D-CFA9-44D2-8204-D162B730048A}"/>
            </a:ext>
          </a:extLst>
        </xdr:cNvPr>
        <xdr:cNvSpPr txBox="1"/>
      </xdr:nvSpPr>
      <xdr:spPr>
        <a:xfrm>
          <a:off x="8483111" y="614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35</xdr:row>
      <xdr:rowOff>163815</xdr:rowOff>
    </xdr:from>
    <xdr:ext cx="534377" cy="259045"/>
    <xdr:sp macro="" textlink="">
      <xdr:nvSpPr>
        <xdr:cNvPr id="146" name="n_3mainValue【道路】&#10;一人当たり延長">
          <a:extLst>
            <a:ext uri="{FF2B5EF4-FFF2-40B4-BE49-F238E27FC236}">
              <a16:creationId xmlns:a16="http://schemas.microsoft.com/office/drawing/2014/main" id="{9D2E674B-D0F6-427C-A0BF-99BB590D91B9}"/>
            </a:ext>
          </a:extLst>
        </xdr:cNvPr>
        <xdr:cNvSpPr txBox="1"/>
      </xdr:nvSpPr>
      <xdr:spPr>
        <a:xfrm>
          <a:off x="7594111" y="6164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17340</xdr:rowOff>
    </xdr:from>
    <xdr:ext cx="534377" cy="259045"/>
    <xdr:sp macro="" textlink="">
      <xdr:nvSpPr>
        <xdr:cNvPr id="147" name="n_4mainValue【道路】&#10;一人当たり延長">
          <a:extLst>
            <a:ext uri="{FF2B5EF4-FFF2-40B4-BE49-F238E27FC236}">
              <a16:creationId xmlns:a16="http://schemas.microsoft.com/office/drawing/2014/main" id="{6667014E-23F4-4D3D-9676-B7BACDB170A7}"/>
            </a:ext>
          </a:extLst>
        </xdr:cNvPr>
        <xdr:cNvSpPr txBox="1"/>
      </xdr:nvSpPr>
      <xdr:spPr>
        <a:xfrm>
          <a:off x="6705111" y="618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E623E769-C837-4984-AF12-38C1B9B5BFC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B0824AC4-3F07-4451-904D-4E11548B689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DACE3475-80AD-47EC-A194-607CA300F8E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C127119-AA95-4C1E-8BA9-9AB0E1A41B2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AC5CF8BE-1659-4581-9C93-0398F4AA97A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4E59C178-F19B-4FB4-AC00-591416F2E17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1B38BD5B-5A0B-4ABE-BBA8-1FAE10072BE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DA4CB360-A539-407B-8322-032428ED805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A8C4F4E1-7E4D-443F-8CD0-78E9106E89A8}"/>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7FA9FDE1-0067-46AE-B196-0CD010E0145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5519A55D-8066-4984-899E-36D7B49EC6D6}"/>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9830AEBD-0376-4293-878D-A4A1C5DB3892}"/>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283C1E66-D766-4C51-848E-076C506386B2}"/>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FD45E0BC-6BDF-4B3D-A391-C9B532166698}"/>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E8A7A7ED-5625-46A3-BE7E-DA088FDE6B2C}"/>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39DF578F-CDD1-4EED-9035-F18E7A7F8828}"/>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10A68BA5-80F6-4532-85DB-A3E93EBAE919}"/>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6B395D81-656A-4FB4-BA87-D5A57DB89727}"/>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64310D06-70C4-49C6-9D95-E348D366EF32}"/>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192F5BAF-238A-4F09-B43B-6694CEBB45A2}"/>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91FC21CF-A1B4-42CA-9EAA-D6856FD606FA}"/>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6A705A48-3D08-495E-A7F8-C48953529277}"/>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24C1F9FB-7602-4F14-AB83-0C0B833A4A6D}"/>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A5ED78B0-181B-45B8-9E8F-59AB5CF70F1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B407166D-5915-4D0C-B9F1-6E096DA9FA21}"/>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125730</xdr:rowOff>
    </xdr:from>
    <xdr:to>
      <xdr:col>24</xdr:col>
      <xdr:colOff>62865</xdr:colOff>
      <xdr:row>64</xdr:row>
      <xdr:rowOff>35923</xdr:rowOff>
    </xdr:to>
    <xdr:cxnSp macro="">
      <xdr:nvCxnSpPr>
        <xdr:cNvPr id="173" name="直線コネクタ 172">
          <a:extLst>
            <a:ext uri="{FF2B5EF4-FFF2-40B4-BE49-F238E27FC236}">
              <a16:creationId xmlns:a16="http://schemas.microsoft.com/office/drawing/2014/main" id="{610AD7D1-FC99-4616-8D72-4F3363586097}"/>
            </a:ext>
          </a:extLst>
        </xdr:cNvPr>
        <xdr:cNvCxnSpPr/>
      </xdr:nvCxnSpPr>
      <xdr:spPr>
        <a:xfrm flipV="1">
          <a:off x="4634865" y="9555480"/>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39750</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5077AAE7-5875-4AF0-8228-EE4FB8922611}"/>
            </a:ext>
          </a:extLst>
        </xdr:cNvPr>
        <xdr:cNvSpPr txBox="1"/>
      </xdr:nvSpPr>
      <xdr:spPr>
        <a:xfrm>
          <a:off x="4673600" y="1101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35923</xdr:rowOff>
    </xdr:from>
    <xdr:to>
      <xdr:col>24</xdr:col>
      <xdr:colOff>152400</xdr:colOff>
      <xdr:row>64</xdr:row>
      <xdr:rowOff>35923</xdr:rowOff>
    </xdr:to>
    <xdr:cxnSp macro="">
      <xdr:nvCxnSpPr>
        <xdr:cNvPr id="175" name="直線コネクタ 174">
          <a:extLst>
            <a:ext uri="{FF2B5EF4-FFF2-40B4-BE49-F238E27FC236}">
              <a16:creationId xmlns:a16="http://schemas.microsoft.com/office/drawing/2014/main" id="{6976B41D-CF46-4C7D-B0B9-7D1C4FE82195}"/>
            </a:ext>
          </a:extLst>
        </xdr:cNvPr>
        <xdr:cNvCxnSpPr/>
      </xdr:nvCxnSpPr>
      <xdr:spPr>
        <a:xfrm>
          <a:off x="4546600" y="1100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72407</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83FF48EE-B6C0-49AD-9D5D-8550DDDB6B4D}"/>
            </a:ext>
          </a:extLst>
        </xdr:cNvPr>
        <xdr:cNvSpPr txBox="1"/>
      </xdr:nvSpPr>
      <xdr:spPr>
        <a:xfrm>
          <a:off x="4673600" y="93307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125730</xdr:rowOff>
    </xdr:from>
    <xdr:to>
      <xdr:col>24</xdr:col>
      <xdr:colOff>152400</xdr:colOff>
      <xdr:row>55</xdr:row>
      <xdr:rowOff>125730</xdr:rowOff>
    </xdr:to>
    <xdr:cxnSp macro="">
      <xdr:nvCxnSpPr>
        <xdr:cNvPr id="177" name="直線コネクタ 176">
          <a:extLst>
            <a:ext uri="{FF2B5EF4-FFF2-40B4-BE49-F238E27FC236}">
              <a16:creationId xmlns:a16="http://schemas.microsoft.com/office/drawing/2014/main" id="{C6AF0C25-9983-4D3C-A626-6D327B4275B6}"/>
            </a:ext>
          </a:extLst>
        </xdr:cNvPr>
        <xdr:cNvCxnSpPr/>
      </xdr:nvCxnSpPr>
      <xdr:spPr>
        <a:xfrm>
          <a:off x="4546600" y="955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53720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17348DB3-99A8-4F40-AC66-B055483964AF}"/>
            </a:ext>
          </a:extLst>
        </xdr:cNvPr>
        <xdr:cNvSpPr txBox="1"/>
      </xdr:nvSpPr>
      <xdr:spPr>
        <a:xfrm>
          <a:off x="4673600" y="103407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30843</xdr:rowOff>
    </xdr:from>
    <xdr:to>
      <xdr:col>24</xdr:col>
      <xdr:colOff>114300</xdr:colOff>
      <xdr:row>61</xdr:row>
      <xdr:rowOff>132443</xdr:rowOff>
    </xdr:to>
    <xdr:sp macro="" textlink="">
      <xdr:nvSpPr>
        <xdr:cNvPr id="179" name="フローチャート: 判断 178">
          <a:extLst>
            <a:ext uri="{FF2B5EF4-FFF2-40B4-BE49-F238E27FC236}">
              <a16:creationId xmlns:a16="http://schemas.microsoft.com/office/drawing/2014/main" id="{4905C882-EBB4-4DEF-8BCC-7BDF10BB8A7B}"/>
            </a:ext>
          </a:extLst>
        </xdr:cNvPr>
        <xdr:cNvSpPr/>
      </xdr:nvSpPr>
      <xdr:spPr>
        <a:xfrm>
          <a:off x="4584700" y="1048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12881</xdr:rowOff>
    </xdr:from>
    <xdr:to>
      <xdr:col>20</xdr:col>
      <xdr:colOff>38100</xdr:colOff>
      <xdr:row>61</xdr:row>
      <xdr:rowOff>114481</xdr:rowOff>
    </xdr:to>
    <xdr:sp macro="" textlink="">
      <xdr:nvSpPr>
        <xdr:cNvPr id="180" name="フローチャート: 判断 179">
          <a:extLst>
            <a:ext uri="{FF2B5EF4-FFF2-40B4-BE49-F238E27FC236}">
              <a16:creationId xmlns:a16="http://schemas.microsoft.com/office/drawing/2014/main" id="{A2939494-92F3-49D6-815A-E0261ECA6E93}"/>
            </a:ext>
          </a:extLst>
        </xdr:cNvPr>
        <xdr:cNvSpPr/>
      </xdr:nvSpPr>
      <xdr:spPr>
        <a:xfrm>
          <a:off x="3746500" y="10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168003</xdr:rowOff>
    </xdr:from>
    <xdr:to>
      <xdr:col>15</xdr:col>
      <xdr:colOff>101600</xdr:colOff>
      <xdr:row>61</xdr:row>
      <xdr:rowOff>98153</xdr:rowOff>
    </xdr:to>
    <xdr:sp macro="" textlink="">
      <xdr:nvSpPr>
        <xdr:cNvPr id="181" name="フローチャート: 判断 180">
          <a:extLst>
            <a:ext uri="{FF2B5EF4-FFF2-40B4-BE49-F238E27FC236}">
              <a16:creationId xmlns:a16="http://schemas.microsoft.com/office/drawing/2014/main" id="{067401DB-A1F4-4494-8574-2F09E08775D8}"/>
            </a:ext>
          </a:extLst>
        </xdr:cNvPr>
        <xdr:cNvSpPr/>
      </xdr:nvSpPr>
      <xdr:spPr>
        <a:xfrm>
          <a:off x="2857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148409</xdr:rowOff>
    </xdr:from>
    <xdr:to>
      <xdr:col>10</xdr:col>
      <xdr:colOff>165100</xdr:colOff>
      <xdr:row>61</xdr:row>
      <xdr:rowOff>78559</xdr:rowOff>
    </xdr:to>
    <xdr:sp macro="" textlink="">
      <xdr:nvSpPr>
        <xdr:cNvPr id="182" name="フローチャート: 判断 181">
          <a:extLst>
            <a:ext uri="{FF2B5EF4-FFF2-40B4-BE49-F238E27FC236}">
              <a16:creationId xmlns:a16="http://schemas.microsoft.com/office/drawing/2014/main" id="{64A8787E-DC30-4D6E-BEC6-093EBF2F4161}"/>
            </a:ext>
          </a:extLst>
        </xdr:cNvPr>
        <xdr:cNvSpPr/>
      </xdr:nvSpPr>
      <xdr:spPr>
        <a:xfrm>
          <a:off x="19685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115751</xdr:rowOff>
    </xdr:from>
    <xdr:to>
      <xdr:col>6</xdr:col>
      <xdr:colOff>38100</xdr:colOff>
      <xdr:row>61</xdr:row>
      <xdr:rowOff>45901</xdr:rowOff>
    </xdr:to>
    <xdr:sp macro="" textlink="">
      <xdr:nvSpPr>
        <xdr:cNvPr id="183" name="フローチャート: 判断 182">
          <a:extLst>
            <a:ext uri="{FF2B5EF4-FFF2-40B4-BE49-F238E27FC236}">
              <a16:creationId xmlns:a16="http://schemas.microsoft.com/office/drawing/2014/main" id="{03CF8B48-3A85-46E4-A329-FB5C2694122A}"/>
            </a:ext>
          </a:extLst>
        </xdr:cNvPr>
        <xdr:cNvSpPr/>
      </xdr:nvSpPr>
      <xdr:spPr>
        <a:xfrm>
          <a:off x="1079500" y="1040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D8287E4-1DFA-409F-8B54-68C74CF7F3F6}"/>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3CACF3D-36A6-4677-8C7C-5AB400FC8A74}"/>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CE6C0B1-F615-4E70-B38A-8D3C53C217B8}"/>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D0175858-1BD1-4B89-86D5-7B79B0D2C18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231BD100-4B87-4676-AFD0-0E86D7732465}"/>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145143</xdr:rowOff>
    </xdr:from>
    <xdr:to>
      <xdr:col>24</xdr:col>
      <xdr:colOff>114300</xdr:colOff>
      <xdr:row>62</xdr:row>
      <xdr:rowOff>75293</xdr:rowOff>
    </xdr:to>
    <xdr:sp macro="" textlink="">
      <xdr:nvSpPr>
        <xdr:cNvPr id="189" name="楕円 188">
          <a:extLst>
            <a:ext uri="{FF2B5EF4-FFF2-40B4-BE49-F238E27FC236}">
              <a16:creationId xmlns:a16="http://schemas.microsoft.com/office/drawing/2014/main" id="{E7A877AF-4FF2-499E-9F9D-709D1A7C73F1}"/>
            </a:ext>
          </a:extLst>
        </xdr:cNvPr>
        <xdr:cNvSpPr/>
      </xdr:nvSpPr>
      <xdr:spPr>
        <a:xfrm>
          <a:off x="4584700" y="1060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123570</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8A7F2F15-090B-46D6-AC8F-C26B30ABBF8B}"/>
            </a:ext>
          </a:extLst>
        </xdr:cNvPr>
        <xdr:cNvSpPr txBox="1"/>
      </xdr:nvSpPr>
      <xdr:spPr>
        <a:xfrm>
          <a:off x="4673600" y="1058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130447</xdr:rowOff>
    </xdr:from>
    <xdr:to>
      <xdr:col>20</xdr:col>
      <xdr:colOff>38100</xdr:colOff>
      <xdr:row>62</xdr:row>
      <xdr:rowOff>60597</xdr:rowOff>
    </xdr:to>
    <xdr:sp macro="" textlink="">
      <xdr:nvSpPr>
        <xdr:cNvPr id="191" name="楕円 190">
          <a:extLst>
            <a:ext uri="{FF2B5EF4-FFF2-40B4-BE49-F238E27FC236}">
              <a16:creationId xmlns:a16="http://schemas.microsoft.com/office/drawing/2014/main" id="{C2CD1D6C-F96B-4CAA-AC76-4FBF62C7A5E3}"/>
            </a:ext>
          </a:extLst>
        </xdr:cNvPr>
        <xdr:cNvSpPr/>
      </xdr:nvSpPr>
      <xdr:spPr>
        <a:xfrm>
          <a:off x="3746500" y="1058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9797</xdr:rowOff>
    </xdr:from>
    <xdr:to>
      <xdr:col>24</xdr:col>
      <xdr:colOff>63500</xdr:colOff>
      <xdr:row>62</xdr:row>
      <xdr:rowOff>24493</xdr:rowOff>
    </xdr:to>
    <xdr:cxnSp macro="">
      <xdr:nvCxnSpPr>
        <xdr:cNvPr id="192" name="直線コネクタ 191">
          <a:extLst>
            <a:ext uri="{FF2B5EF4-FFF2-40B4-BE49-F238E27FC236}">
              <a16:creationId xmlns:a16="http://schemas.microsoft.com/office/drawing/2014/main" id="{7D965C66-DB0D-4A28-8186-05082257EF88}"/>
            </a:ext>
          </a:extLst>
        </xdr:cNvPr>
        <xdr:cNvCxnSpPr/>
      </xdr:nvCxnSpPr>
      <xdr:spPr>
        <a:xfrm>
          <a:off x="3797300" y="10639697"/>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99423</xdr:rowOff>
    </xdr:from>
    <xdr:to>
      <xdr:col>15</xdr:col>
      <xdr:colOff>101600</xdr:colOff>
      <xdr:row>62</xdr:row>
      <xdr:rowOff>29573</xdr:rowOff>
    </xdr:to>
    <xdr:sp macro="" textlink="">
      <xdr:nvSpPr>
        <xdr:cNvPr id="193" name="楕円 192">
          <a:extLst>
            <a:ext uri="{FF2B5EF4-FFF2-40B4-BE49-F238E27FC236}">
              <a16:creationId xmlns:a16="http://schemas.microsoft.com/office/drawing/2014/main" id="{ADA584B0-F1CB-4755-926F-E6386ED2C39C}"/>
            </a:ext>
          </a:extLst>
        </xdr:cNvPr>
        <xdr:cNvSpPr/>
      </xdr:nvSpPr>
      <xdr:spPr>
        <a:xfrm>
          <a:off x="2857500" y="1055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150223</xdr:rowOff>
    </xdr:from>
    <xdr:to>
      <xdr:col>19</xdr:col>
      <xdr:colOff>177800</xdr:colOff>
      <xdr:row>62</xdr:row>
      <xdr:rowOff>9797</xdr:rowOff>
    </xdr:to>
    <xdr:cxnSp macro="">
      <xdr:nvCxnSpPr>
        <xdr:cNvPr id="194" name="直線コネクタ 193">
          <a:extLst>
            <a:ext uri="{FF2B5EF4-FFF2-40B4-BE49-F238E27FC236}">
              <a16:creationId xmlns:a16="http://schemas.microsoft.com/office/drawing/2014/main" id="{1E51EA51-9885-4E13-9D8A-F04E30BE51C7}"/>
            </a:ext>
          </a:extLst>
        </xdr:cNvPr>
        <xdr:cNvCxnSpPr/>
      </xdr:nvCxnSpPr>
      <xdr:spPr>
        <a:xfrm>
          <a:off x="2908300" y="1060867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87993</xdr:rowOff>
    </xdr:from>
    <xdr:to>
      <xdr:col>10</xdr:col>
      <xdr:colOff>165100</xdr:colOff>
      <xdr:row>62</xdr:row>
      <xdr:rowOff>18143</xdr:rowOff>
    </xdr:to>
    <xdr:sp macro="" textlink="">
      <xdr:nvSpPr>
        <xdr:cNvPr id="195" name="楕円 194">
          <a:extLst>
            <a:ext uri="{FF2B5EF4-FFF2-40B4-BE49-F238E27FC236}">
              <a16:creationId xmlns:a16="http://schemas.microsoft.com/office/drawing/2014/main" id="{02800BED-F548-4241-BA87-E6704B233EC9}"/>
            </a:ext>
          </a:extLst>
        </xdr:cNvPr>
        <xdr:cNvSpPr/>
      </xdr:nvSpPr>
      <xdr:spPr>
        <a:xfrm>
          <a:off x="1968500" y="1054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138793</xdr:rowOff>
    </xdr:from>
    <xdr:to>
      <xdr:col>15</xdr:col>
      <xdr:colOff>50800</xdr:colOff>
      <xdr:row>61</xdr:row>
      <xdr:rowOff>150223</xdr:rowOff>
    </xdr:to>
    <xdr:cxnSp macro="">
      <xdr:nvCxnSpPr>
        <xdr:cNvPr id="196" name="直線コネクタ 195">
          <a:extLst>
            <a:ext uri="{FF2B5EF4-FFF2-40B4-BE49-F238E27FC236}">
              <a16:creationId xmlns:a16="http://schemas.microsoft.com/office/drawing/2014/main" id="{5D33BD1E-89FA-4870-91A7-E605090BA42E}"/>
            </a:ext>
          </a:extLst>
        </xdr:cNvPr>
        <xdr:cNvCxnSpPr/>
      </xdr:nvCxnSpPr>
      <xdr:spPr>
        <a:xfrm>
          <a:off x="2019300" y="1059724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76563</xdr:rowOff>
    </xdr:from>
    <xdr:to>
      <xdr:col>6</xdr:col>
      <xdr:colOff>38100</xdr:colOff>
      <xdr:row>62</xdr:row>
      <xdr:rowOff>6713</xdr:rowOff>
    </xdr:to>
    <xdr:sp macro="" textlink="">
      <xdr:nvSpPr>
        <xdr:cNvPr id="197" name="楕円 196">
          <a:extLst>
            <a:ext uri="{FF2B5EF4-FFF2-40B4-BE49-F238E27FC236}">
              <a16:creationId xmlns:a16="http://schemas.microsoft.com/office/drawing/2014/main" id="{70A24FEC-E1B3-405E-93FD-0E03A61CF0DD}"/>
            </a:ext>
          </a:extLst>
        </xdr:cNvPr>
        <xdr:cNvSpPr/>
      </xdr:nvSpPr>
      <xdr:spPr>
        <a:xfrm>
          <a:off x="1079500" y="1053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127363</xdr:rowOff>
    </xdr:from>
    <xdr:to>
      <xdr:col>10</xdr:col>
      <xdr:colOff>114300</xdr:colOff>
      <xdr:row>61</xdr:row>
      <xdr:rowOff>138793</xdr:rowOff>
    </xdr:to>
    <xdr:cxnSp macro="">
      <xdr:nvCxnSpPr>
        <xdr:cNvPr id="198" name="直線コネクタ 197">
          <a:extLst>
            <a:ext uri="{FF2B5EF4-FFF2-40B4-BE49-F238E27FC236}">
              <a16:creationId xmlns:a16="http://schemas.microsoft.com/office/drawing/2014/main" id="{961F9402-9F41-45AD-82E9-E89E92B62269}"/>
            </a:ext>
          </a:extLst>
        </xdr:cNvPr>
        <xdr:cNvCxnSpPr/>
      </xdr:nvCxnSpPr>
      <xdr:spPr>
        <a:xfrm>
          <a:off x="1130300" y="1058581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131008</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8DFF3477-FCE0-4FDE-871F-690BCE972E7F}"/>
            </a:ext>
          </a:extLst>
        </xdr:cNvPr>
        <xdr:cNvSpPr txBox="1"/>
      </xdr:nvSpPr>
      <xdr:spPr>
        <a:xfrm>
          <a:off x="3582044" y="1024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114680</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C065CC93-0394-48AC-9BDA-1F0027EC2DE5}"/>
            </a:ext>
          </a:extLst>
        </xdr:cNvPr>
        <xdr:cNvSpPr txBox="1"/>
      </xdr:nvSpPr>
      <xdr:spPr>
        <a:xfrm>
          <a:off x="2705744" y="10230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95086</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E650B24A-2015-4F28-9FAB-84625CAFE879}"/>
            </a:ext>
          </a:extLst>
        </xdr:cNvPr>
        <xdr:cNvSpPr txBox="1"/>
      </xdr:nvSpPr>
      <xdr:spPr>
        <a:xfrm>
          <a:off x="1816744" y="10210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62428</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8641B951-7CD6-4FA1-A3B1-EC9D228CE5CA}"/>
            </a:ext>
          </a:extLst>
        </xdr:cNvPr>
        <xdr:cNvSpPr txBox="1"/>
      </xdr:nvSpPr>
      <xdr:spPr>
        <a:xfrm>
          <a:off x="927744" y="1017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51724</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6E71AEB1-D1E5-4A17-A27D-966BAFCBA0A9}"/>
            </a:ext>
          </a:extLst>
        </xdr:cNvPr>
        <xdr:cNvSpPr txBox="1"/>
      </xdr:nvSpPr>
      <xdr:spPr>
        <a:xfrm>
          <a:off x="3582044" y="106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20700</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B66468BF-81E6-4217-BDE2-AC55EB7E0AD8}"/>
            </a:ext>
          </a:extLst>
        </xdr:cNvPr>
        <xdr:cNvSpPr txBox="1"/>
      </xdr:nvSpPr>
      <xdr:spPr>
        <a:xfrm>
          <a:off x="2705744" y="10650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9270</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C492F681-05A8-4FA7-A53A-6D8614A4C89B}"/>
            </a:ext>
          </a:extLst>
        </xdr:cNvPr>
        <xdr:cNvSpPr txBox="1"/>
      </xdr:nvSpPr>
      <xdr:spPr>
        <a:xfrm>
          <a:off x="1816744" y="1063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169290</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E7F7CFA1-F01B-4A9D-AD8D-E114BA24B362}"/>
            </a:ext>
          </a:extLst>
        </xdr:cNvPr>
        <xdr:cNvSpPr txBox="1"/>
      </xdr:nvSpPr>
      <xdr:spPr>
        <a:xfrm>
          <a:off x="927744" y="1062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B82C4AC-CF80-4C1D-8CEF-55CE2450CAB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99DA5C52-5FC7-41A5-9F59-415B413904C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49AD4044-2152-4028-8EB2-7F3DF1DE7DAE}"/>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18D17034-6630-45BD-B456-BA6FB4A95504}"/>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EFC9F32D-BA12-4EFE-9534-B03668D455B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6DD3EB60-007F-4CEA-B19F-5937C5138B5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3209AF93-3BF8-490F-A457-89065C539F8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FFA177F6-78D5-4601-8BD1-3C5BED5AABB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2BE7B130-A318-43A9-BE17-EA51EFCC645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F0F0EFC8-A445-4057-9D78-E07BF7523BE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E8429A42-D2AA-440A-A199-465DD02E367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C7115A04-A8A1-429C-A72A-59EB7E4D2848}"/>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DA90CF9D-6EA9-4703-852A-FE85F63358E8}"/>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118A6D67-A52D-4505-8F19-530EFD51998F}"/>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AD9C97DF-F1BF-4121-BE83-6DA4D5A1DF57}"/>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76EDF88A-1543-444B-88B0-4B6864B10C9C}"/>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C399B278-8621-4264-B123-10CAB96B072E}"/>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09D500DD-C83A-4B9F-921B-86A81E0B2C66}"/>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783A55AD-075C-4D89-918E-91A23F6094E9}"/>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6D994517-7664-4BB4-9FA9-B7EDDC37F06B}"/>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5D5322DE-9C5D-4699-ADAD-BE22E9AED2E4}"/>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478D5331-B35A-4950-97AE-99ADBB38D48D}"/>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973E3715-D2C9-4F54-A42B-6EFFA1ED898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87011</xdr:rowOff>
    </xdr:from>
    <xdr:to>
      <xdr:col>54</xdr:col>
      <xdr:colOff>189865</xdr:colOff>
      <xdr:row>64</xdr:row>
      <xdr:rowOff>67946</xdr:rowOff>
    </xdr:to>
    <xdr:cxnSp macro="">
      <xdr:nvCxnSpPr>
        <xdr:cNvPr id="230" name="直線コネクタ 229">
          <a:extLst>
            <a:ext uri="{FF2B5EF4-FFF2-40B4-BE49-F238E27FC236}">
              <a16:creationId xmlns:a16="http://schemas.microsoft.com/office/drawing/2014/main" id="{B5E776B6-D445-4B01-9532-9ABEC007D0BF}"/>
            </a:ext>
          </a:extLst>
        </xdr:cNvPr>
        <xdr:cNvCxnSpPr/>
      </xdr:nvCxnSpPr>
      <xdr:spPr>
        <a:xfrm flipV="1">
          <a:off x="10476865" y="9688211"/>
          <a:ext cx="0" cy="1352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71773</xdr:rowOff>
    </xdr:from>
    <xdr:ext cx="534377" cy="259045"/>
    <xdr:sp macro="" textlink="">
      <xdr:nvSpPr>
        <xdr:cNvPr id="231" name="【橋りょう・トンネル】&#10;一人当たり有形固定資産（償却資産）額最小値テキスト">
          <a:extLst>
            <a:ext uri="{FF2B5EF4-FFF2-40B4-BE49-F238E27FC236}">
              <a16:creationId xmlns:a16="http://schemas.microsoft.com/office/drawing/2014/main" id="{83D4E1E1-3EE0-4C52-8D81-B155BADFFC9F}"/>
            </a:ext>
          </a:extLst>
        </xdr:cNvPr>
        <xdr:cNvSpPr txBox="1"/>
      </xdr:nvSpPr>
      <xdr:spPr>
        <a:xfrm>
          <a:off x="10515600" y="11044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67946</xdr:rowOff>
    </xdr:from>
    <xdr:to>
      <xdr:col>55</xdr:col>
      <xdr:colOff>88900</xdr:colOff>
      <xdr:row>64</xdr:row>
      <xdr:rowOff>67946</xdr:rowOff>
    </xdr:to>
    <xdr:cxnSp macro="">
      <xdr:nvCxnSpPr>
        <xdr:cNvPr id="232" name="直線コネクタ 231">
          <a:extLst>
            <a:ext uri="{FF2B5EF4-FFF2-40B4-BE49-F238E27FC236}">
              <a16:creationId xmlns:a16="http://schemas.microsoft.com/office/drawing/2014/main" id="{C9DC4811-435F-4A4E-AA54-87B05669F039}"/>
            </a:ext>
          </a:extLst>
        </xdr:cNvPr>
        <xdr:cNvCxnSpPr/>
      </xdr:nvCxnSpPr>
      <xdr:spPr>
        <a:xfrm>
          <a:off x="10388600" y="11040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33688</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E45D21CC-990F-4B57-8712-F65BF707F5B8}"/>
            </a:ext>
          </a:extLst>
        </xdr:cNvPr>
        <xdr:cNvSpPr txBox="1"/>
      </xdr:nvSpPr>
      <xdr:spPr>
        <a:xfrm>
          <a:off x="10515600" y="94634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87011</xdr:rowOff>
    </xdr:from>
    <xdr:to>
      <xdr:col>55</xdr:col>
      <xdr:colOff>88900</xdr:colOff>
      <xdr:row>56</xdr:row>
      <xdr:rowOff>87011</xdr:rowOff>
    </xdr:to>
    <xdr:cxnSp macro="">
      <xdr:nvCxnSpPr>
        <xdr:cNvPr id="234" name="直線コネクタ 233">
          <a:extLst>
            <a:ext uri="{FF2B5EF4-FFF2-40B4-BE49-F238E27FC236}">
              <a16:creationId xmlns:a16="http://schemas.microsoft.com/office/drawing/2014/main" id="{05FA313A-B5AC-4790-BD17-6B581FC24906}"/>
            </a:ext>
          </a:extLst>
        </xdr:cNvPr>
        <xdr:cNvCxnSpPr/>
      </xdr:nvCxnSpPr>
      <xdr:spPr>
        <a:xfrm>
          <a:off x="10388600" y="9688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32752</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8FB4CB7D-E47D-4E33-9F88-B65EF4BEB629}"/>
            </a:ext>
          </a:extLst>
        </xdr:cNvPr>
        <xdr:cNvSpPr txBox="1"/>
      </xdr:nvSpPr>
      <xdr:spPr>
        <a:xfrm>
          <a:off x="10515600" y="106626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54325</xdr:rowOff>
    </xdr:from>
    <xdr:to>
      <xdr:col>55</xdr:col>
      <xdr:colOff>50800</xdr:colOff>
      <xdr:row>62</xdr:row>
      <xdr:rowOff>155925</xdr:rowOff>
    </xdr:to>
    <xdr:sp macro="" textlink="">
      <xdr:nvSpPr>
        <xdr:cNvPr id="236" name="フローチャート: 判断 235">
          <a:extLst>
            <a:ext uri="{FF2B5EF4-FFF2-40B4-BE49-F238E27FC236}">
              <a16:creationId xmlns:a16="http://schemas.microsoft.com/office/drawing/2014/main" id="{C3CB375E-319D-4FBE-BE9E-1D7245BDAD9E}"/>
            </a:ext>
          </a:extLst>
        </xdr:cNvPr>
        <xdr:cNvSpPr/>
      </xdr:nvSpPr>
      <xdr:spPr>
        <a:xfrm>
          <a:off x="10426700" y="1068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64629</xdr:rowOff>
    </xdr:from>
    <xdr:to>
      <xdr:col>50</xdr:col>
      <xdr:colOff>165100</xdr:colOff>
      <xdr:row>62</xdr:row>
      <xdr:rowOff>166229</xdr:rowOff>
    </xdr:to>
    <xdr:sp macro="" textlink="">
      <xdr:nvSpPr>
        <xdr:cNvPr id="237" name="フローチャート: 判断 236">
          <a:extLst>
            <a:ext uri="{FF2B5EF4-FFF2-40B4-BE49-F238E27FC236}">
              <a16:creationId xmlns:a16="http://schemas.microsoft.com/office/drawing/2014/main" id="{BA922F26-4EE1-43D9-B5D6-55C738015BD3}"/>
            </a:ext>
          </a:extLst>
        </xdr:cNvPr>
        <xdr:cNvSpPr/>
      </xdr:nvSpPr>
      <xdr:spPr>
        <a:xfrm>
          <a:off x="9588500" y="1069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70929</xdr:rowOff>
    </xdr:from>
    <xdr:to>
      <xdr:col>46</xdr:col>
      <xdr:colOff>38100</xdr:colOff>
      <xdr:row>63</xdr:row>
      <xdr:rowOff>1079</xdr:rowOff>
    </xdr:to>
    <xdr:sp macro="" textlink="">
      <xdr:nvSpPr>
        <xdr:cNvPr id="238" name="フローチャート: 判断 237">
          <a:extLst>
            <a:ext uri="{FF2B5EF4-FFF2-40B4-BE49-F238E27FC236}">
              <a16:creationId xmlns:a16="http://schemas.microsoft.com/office/drawing/2014/main" id="{FD327A78-274F-4A64-9BCA-61CFA54C319A}"/>
            </a:ext>
          </a:extLst>
        </xdr:cNvPr>
        <xdr:cNvSpPr/>
      </xdr:nvSpPr>
      <xdr:spPr>
        <a:xfrm>
          <a:off x="8699500" y="10700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79854</xdr:rowOff>
    </xdr:from>
    <xdr:to>
      <xdr:col>41</xdr:col>
      <xdr:colOff>101600</xdr:colOff>
      <xdr:row>63</xdr:row>
      <xdr:rowOff>10004</xdr:rowOff>
    </xdr:to>
    <xdr:sp macro="" textlink="">
      <xdr:nvSpPr>
        <xdr:cNvPr id="239" name="フローチャート: 判断 238">
          <a:extLst>
            <a:ext uri="{FF2B5EF4-FFF2-40B4-BE49-F238E27FC236}">
              <a16:creationId xmlns:a16="http://schemas.microsoft.com/office/drawing/2014/main" id="{DAD9D7EB-8400-4174-9D06-3B8AF9B3FC1C}"/>
            </a:ext>
          </a:extLst>
        </xdr:cNvPr>
        <xdr:cNvSpPr/>
      </xdr:nvSpPr>
      <xdr:spPr>
        <a:xfrm>
          <a:off x="7810500" y="1070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90446</xdr:rowOff>
    </xdr:from>
    <xdr:to>
      <xdr:col>36</xdr:col>
      <xdr:colOff>165100</xdr:colOff>
      <xdr:row>63</xdr:row>
      <xdr:rowOff>20596</xdr:rowOff>
    </xdr:to>
    <xdr:sp macro="" textlink="">
      <xdr:nvSpPr>
        <xdr:cNvPr id="240" name="フローチャート: 判断 239">
          <a:extLst>
            <a:ext uri="{FF2B5EF4-FFF2-40B4-BE49-F238E27FC236}">
              <a16:creationId xmlns:a16="http://schemas.microsoft.com/office/drawing/2014/main" id="{40D84890-65BF-42E2-8640-67F307A0C226}"/>
            </a:ext>
          </a:extLst>
        </xdr:cNvPr>
        <xdr:cNvSpPr/>
      </xdr:nvSpPr>
      <xdr:spPr>
        <a:xfrm>
          <a:off x="6921500" y="10720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B6110250-8CBD-41DE-84F7-98E712F1FB7E}"/>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02EC396-C993-41F0-BA37-E4957575834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CE55574-9634-4F5E-BBE0-81006400956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C49943A8-7270-43E2-AEFA-BDCF53F482B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37945C3E-44DC-468F-A3A9-6895B330D8F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28816</xdr:rowOff>
    </xdr:from>
    <xdr:to>
      <xdr:col>55</xdr:col>
      <xdr:colOff>50800</xdr:colOff>
      <xdr:row>62</xdr:row>
      <xdr:rowOff>130416</xdr:rowOff>
    </xdr:to>
    <xdr:sp macro="" textlink="">
      <xdr:nvSpPr>
        <xdr:cNvPr id="246" name="楕円 245">
          <a:extLst>
            <a:ext uri="{FF2B5EF4-FFF2-40B4-BE49-F238E27FC236}">
              <a16:creationId xmlns:a16="http://schemas.microsoft.com/office/drawing/2014/main" id="{24665C16-949F-45A7-BC8E-F1173683B970}"/>
            </a:ext>
          </a:extLst>
        </xdr:cNvPr>
        <xdr:cNvSpPr/>
      </xdr:nvSpPr>
      <xdr:spPr>
        <a:xfrm>
          <a:off x="10426700" y="1065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51693</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ED012512-7CB8-4CB0-96F0-8CD75AF71213}"/>
            </a:ext>
          </a:extLst>
        </xdr:cNvPr>
        <xdr:cNvSpPr txBox="1"/>
      </xdr:nvSpPr>
      <xdr:spPr>
        <a:xfrm>
          <a:off x="10515600" y="10510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39690</xdr:rowOff>
    </xdr:from>
    <xdr:to>
      <xdr:col>50</xdr:col>
      <xdr:colOff>165100</xdr:colOff>
      <xdr:row>62</xdr:row>
      <xdr:rowOff>141290</xdr:rowOff>
    </xdr:to>
    <xdr:sp macro="" textlink="">
      <xdr:nvSpPr>
        <xdr:cNvPr id="248" name="楕円 247">
          <a:extLst>
            <a:ext uri="{FF2B5EF4-FFF2-40B4-BE49-F238E27FC236}">
              <a16:creationId xmlns:a16="http://schemas.microsoft.com/office/drawing/2014/main" id="{5E5C8B3A-2A36-4EFC-A091-F04496EEE5F2}"/>
            </a:ext>
          </a:extLst>
        </xdr:cNvPr>
        <xdr:cNvSpPr/>
      </xdr:nvSpPr>
      <xdr:spPr>
        <a:xfrm>
          <a:off x="9588500" y="1066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79616</xdr:rowOff>
    </xdr:from>
    <xdr:to>
      <xdr:col>55</xdr:col>
      <xdr:colOff>0</xdr:colOff>
      <xdr:row>62</xdr:row>
      <xdr:rowOff>90490</xdr:rowOff>
    </xdr:to>
    <xdr:cxnSp macro="">
      <xdr:nvCxnSpPr>
        <xdr:cNvPr id="249" name="直線コネクタ 248">
          <a:extLst>
            <a:ext uri="{FF2B5EF4-FFF2-40B4-BE49-F238E27FC236}">
              <a16:creationId xmlns:a16="http://schemas.microsoft.com/office/drawing/2014/main" id="{B4CBBE56-AD3F-4037-AECD-9DB2C88A8609}"/>
            </a:ext>
          </a:extLst>
        </xdr:cNvPr>
        <xdr:cNvCxnSpPr/>
      </xdr:nvCxnSpPr>
      <xdr:spPr>
        <a:xfrm flipV="1">
          <a:off x="9639300" y="10709516"/>
          <a:ext cx="838200" cy="1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47916</xdr:rowOff>
    </xdr:from>
    <xdr:to>
      <xdr:col>46</xdr:col>
      <xdr:colOff>38100</xdr:colOff>
      <xdr:row>62</xdr:row>
      <xdr:rowOff>149516</xdr:rowOff>
    </xdr:to>
    <xdr:sp macro="" textlink="">
      <xdr:nvSpPr>
        <xdr:cNvPr id="250" name="楕円 249">
          <a:extLst>
            <a:ext uri="{FF2B5EF4-FFF2-40B4-BE49-F238E27FC236}">
              <a16:creationId xmlns:a16="http://schemas.microsoft.com/office/drawing/2014/main" id="{C5251C23-00D8-4D1F-8827-52980CB661BD}"/>
            </a:ext>
          </a:extLst>
        </xdr:cNvPr>
        <xdr:cNvSpPr/>
      </xdr:nvSpPr>
      <xdr:spPr>
        <a:xfrm>
          <a:off x="8699500" y="1067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90490</xdr:rowOff>
    </xdr:from>
    <xdr:to>
      <xdr:col>50</xdr:col>
      <xdr:colOff>114300</xdr:colOff>
      <xdr:row>62</xdr:row>
      <xdr:rowOff>98716</xdr:rowOff>
    </xdr:to>
    <xdr:cxnSp macro="">
      <xdr:nvCxnSpPr>
        <xdr:cNvPr id="251" name="直線コネクタ 250">
          <a:extLst>
            <a:ext uri="{FF2B5EF4-FFF2-40B4-BE49-F238E27FC236}">
              <a16:creationId xmlns:a16="http://schemas.microsoft.com/office/drawing/2014/main" id="{61D67165-F71D-4535-AD9D-9A8FF75597E9}"/>
            </a:ext>
          </a:extLst>
        </xdr:cNvPr>
        <xdr:cNvCxnSpPr/>
      </xdr:nvCxnSpPr>
      <xdr:spPr>
        <a:xfrm flipV="1">
          <a:off x="8750300" y="10720390"/>
          <a:ext cx="889000" cy="8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59534</xdr:rowOff>
    </xdr:from>
    <xdr:to>
      <xdr:col>41</xdr:col>
      <xdr:colOff>101600</xdr:colOff>
      <xdr:row>62</xdr:row>
      <xdr:rowOff>161134</xdr:rowOff>
    </xdr:to>
    <xdr:sp macro="" textlink="">
      <xdr:nvSpPr>
        <xdr:cNvPr id="252" name="楕円 251">
          <a:extLst>
            <a:ext uri="{FF2B5EF4-FFF2-40B4-BE49-F238E27FC236}">
              <a16:creationId xmlns:a16="http://schemas.microsoft.com/office/drawing/2014/main" id="{FDDD1C2E-BAAF-4ADD-8E8D-C29DDB304D56}"/>
            </a:ext>
          </a:extLst>
        </xdr:cNvPr>
        <xdr:cNvSpPr/>
      </xdr:nvSpPr>
      <xdr:spPr>
        <a:xfrm>
          <a:off x="7810500" y="1068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98716</xdr:rowOff>
    </xdr:from>
    <xdr:to>
      <xdr:col>45</xdr:col>
      <xdr:colOff>177800</xdr:colOff>
      <xdr:row>62</xdr:row>
      <xdr:rowOff>110334</xdr:rowOff>
    </xdr:to>
    <xdr:cxnSp macro="">
      <xdr:nvCxnSpPr>
        <xdr:cNvPr id="253" name="直線コネクタ 252">
          <a:extLst>
            <a:ext uri="{FF2B5EF4-FFF2-40B4-BE49-F238E27FC236}">
              <a16:creationId xmlns:a16="http://schemas.microsoft.com/office/drawing/2014/main" id="{AB2CD05D-B187-4E86-BD69-93FCB2A9797E}"/>
            </a:ext>
          </a:extLst>
        </xdr:cNvPr>
        <xdr:cNvCxnSpPr/>
      </xdr:nvCxnSpPr>
      <xdr:spPr>
        <a:xfrm flipV="1">
          <a:off x="7861300" y="10728616"/>
          <a:ext cx="889000" cy="11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71251</xdr:rowOff>
    </xdr:from>
    <xdr:to>
      <xdr:col>36</xdr:col>
      <xdr:colOff>165100</xdr:colOff>
      <xdr:row>63</xdr:row>
      <xdr:rowOff>1401</xdr:rowOff>
    </xdr:to>
    <xdr:sp macro="" textlink="">
      <xdr:nvSpPr>
        <xdr:cNvPr id="254" name="楕円 253">
          <a:extLst>
            <a:ext uri="{FF2B5EF4-FFF2-40B4-BE49-F238E27FC236}">
              <a16:creationId xmlns:a16="http://schemas.microsoft.com/office/drawing/2014/main" id="{41783894-E8AD-4195-94D7-CE2FDB078C7E}"/>
            </a:ext>
          </a:extLst>
        </xdr:cNvPr>
        <xdr:cNvSpPr/>
      </xdr:nvSpPr>
      <xdr:spPr>
        <a:xfrm>
          <a:off x="6921500" y="1070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110334</xdr:rowOff>
    </xdr:from>
    <xdr:to>
      <xdr:col>41</xdr:col>
      <xdr:colOff>50800</xdr:colOff>
      <xdr:row>62</xdr:row>
      <xdr:rowOff>122051</xdr:rowOff>
    </xdr:to>
    <xdr:cxnSp macro="">
      <xdr:nvCxnSpPr>
        <xdr:cNvPr id="255" name="直線コネクタ 254">
          <a:extLst>
            <a:ext uri="{FF2B5EF4-FFF2-40B4-BE49-F238E27FC236}">
              <a16:creationId xmlns:a16="http://schemas.microsoft.com/office/drawing/2014/main" id="{2284EDA2-451C-47F0-801F-74DE48DC63F5}"/>
            </a:ext>
          </a:extLst>
        </xdr:cNvPr>
        <xdr:cNvCxnSpPr/>
      </xdr:nvCxnSpPr>
      <xdr:spPr>
        <a:xfrm flipV="1">
          <a:off x="6972300" y="10740234"/>
          <a:ext cx="889000" cy="1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157356</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624FAAF8-B0E3-4FC9-8D9D-B7AB4A123217}"/>
            </a:ext>
          </a:extLst>
        </xdr:cNvPr>
        <xdr:cNvSpPr txBox="1"/>
      </xdr:nvSpPr>
      <xdr:spPr>
        <a:xfrm>
          <a:off x="9327095" y="10787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163656</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1B3703C-E2A4-4829-A481-1060C025D672}"/>
            </a:ext>
          </a:extLst>
        </xdr:cNvPr>
        <xdr:cNvSpPr txBox="1"/>
      </xdr:nvSpPr>
      <xdr:spPr>
        <a:xfrm>
          <a:off x="8450795" y="10793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1131</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226E7AFC-5489-4F3D-A913-BBE3491F452E}"/>
            </a:ext>
          </a:extLst>
        </xdr:cNvPr>
        <xdr:cNvSpPr txBox="1"/>
      </xdr:nvSpPr>
      <xdr:spPr>
        <a:xfrm>
          <a:off x="7561795" y="1080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11723</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7F6FC1F3-7CF1-46EB-8B8C-CE65991AE63D}"/>
            </a:ext>
          </a:extLst>
        </xdr:cNvPr>
        <xdr:cNvSpPr txBox="1"/>
      </xdr:nvSpPr>
      <xdr:spPr>
        <a:xfrm>
          <a:off x="6672795" y="10813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157817</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D5BA46C0-1487-41EE-ABCD-0395FCC62359}"/>
            </a:ext>
          </a:extLst>
        </xdr:cNvPr>
        <xdr:cNvSpPr txBox="1"/>
      </xdr:nvSpPr>
      <xdr:spPr>
        <a:xfrm>
          <a:off x="9327095" y="10444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166043</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259A35D3-D2E6-49D5-8F47-66BF59BFBD19}"/>
            </a:ext>
          </a:extLst>
        </xdr:cNvPr>
        <xdr:cNvSpPr txBox="1"/>
      </xdr:nvSpPr>
      <xdr:spPr>
        <a:xfrm>
          <a:off x="8450795" y="10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6211</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7C35F3B5-4638-4F48-93FC-AC184AB6C7C4}"/>
            </a:ext>
          </a:extLst>
        </xdr:cNvPr>
        <xdr:cNvSpPr txBox="1"/>
      </xdr:nvSpPr>
      <xdr:spPr>
        <a:xfrm>
          <a:off x="7561795" y="10464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17928</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C5ED5AE5-BC99-4965-AE59-AAC9672E14FB}"/>
            </a:ext>
          </a:extLst>
        </xdr:cNvPr>
        <xdr:cNvSpPr txBox="1"/>
      </xdr:nvSpPr>
      <xdr:spPr>
        <a:xfrm>
          <a:off x="6672795" y="10476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46F42474-13CE-48AF-B8AB-CAA3CE6501B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BC44D257-3082-4E81-9252-BE2B7C6DCC8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1F87653-2243-40A2-B72B-442CF30D0D7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6748031B-EEB6-4C42-97A9-8EA44520FC9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B0E3440E-2871-420D-A7C4-EFC70F27448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47BD0074-211A-42F9-A7F2-6D08E5C6EC5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A65A9EFC-0CD8-475D-9242-D70B3313B962}"/>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7720AC6C-439E-49AF-B53D-87EC4FB09D9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3CF75756-46B5-40B4-BE43-DB6A77117784}"/>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B81B09BC-E6AC-4F2F-AF4A-CB91AF0C71C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CC6F2D5D-C941-4D5A-90AE-2697900FD4EB}"/>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CB5AE0B9-9474-4219-B889-963A29DD0817}"/>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30204B4E-3AA0-4368-BC80-D25704057231}"/>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5E094E14-CA68-4330-B9FB-B22D42B65CC5}"/>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DFE0E035-A162-42B9-B9A2-741E0FBB3CCD}"/>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EB578713-5264-4DF3-84F0-FF61967F0F63}"/>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D94D21F0-8DCE-458A-9A97-7B70F7F76DC5}"/>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2C176C37-992D-4DA5-BA84-D4303374AA77}"/>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B0CD3512-785B-4AA8-A054-0DEC4774C0BB}"/>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8F19295F-2D58-4BDC-A777-FB65D78B00F4}"/>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A3145E13-A804-469B-8E35-237D53EE43E9}"/>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D27914AC-63EE-427B-991B-E263A683F9F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051206A9-F93B-450F-9E71-3B4D9E671C1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74064F10-BCFE-45BE-BD48-4A0ADDE12D0D}"/>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51408FEE-E1A2-4576-9414-D99A7C3436C4}"/>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91C4695E-EE2B-48D4-A6E6-BF3789D29613}"/>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公営住宅】&#10;有形固定資産減価償却率最大値テキスト">
          <a:extLst>
            <a:ext uri="{FF2B5EF4-FFF2-40B4-BE49-F238E27FC236}">
              <a16:creationId xmlns:a16="http://schemas.microsoft.com/office/drawing/2014/main" id="{2157CEE8-6EE5-48C2-94D3-1FF03EE8E8B1}"/>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59310889-272C-4459-B9C0-081A7CF89151}"/>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127016</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4F369602-222F-49E5-BE72-D05E61D882E5}"/>
            </a:ext>
          </a:extLst>
        </xdr:cNvPr>
        <xdr:cNvSpPr txBox="1"/>
      </xdr:nvSpPr>
      <xdr:spPr>
        <a:xfrm>
          <a:off x="4673600" y="14185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148589</xdr:rowOff>
    </xdr:from>
    <xdr:to>
      <xdr:col>24</xdr:col>
      <xdr:colOff>114300</xdr:colOff>
      <xdr:row>83</xdr:row>
      <xdr:rowOff>78739</xdr:rowOff>
    </xdr:to>
    <xdr:sp macro="" textlink="">
      <xdr:nvSpPr>
        <xdr:cNvPr id="293" name="フローチャート: 判断 292">
          <a:extLst>
            <a:ext uri="{FF2B5EF4-FFF2-40B4-BE49-F238E27FC236}">
              <a16:creationId xmlns:a16="http://schemas.microsoft.com/office/drawing/2014/main" id="{85051232-453D-4E97-BFF9-D997C5DEB7CF}"/>
            </a:ext>
          </a:extLst>
        </xdr:cNvPr>
        <xdr:cNvSpPr/>
      </xdr:nvSpPr>
      <xdr:spPr>
        <a:xfrm>
          <a:off x="4584700" y="14207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133350</xdr:rowOff>
    </xdr:from>
    <xdr:to>
      <xdr:col>20</xdr:col>
      <xdr:colOff>38100</xdr:colOff>
      <xdr:row>83</xdr:row>
      <xdr:rowOff>63500</xdr:rowOff>
    </xdr:to>
    <xdr:sp macro="" textlink="">
      <xdr:nvSpPr>
        <xdr:cNvPr id="294" name="フローチャート: 判断 293">
          <a:extLst>
            <a:ext uri="{FF2B5EF4-FFF2-40B4-BE49-F238E27FC236}">
              <a16:creationId xmlns:a16="http://schemas.microsoft.com/office/drawing/2014/main" id="{B39A8624-8E54-491C-AD1E-C5E82C5D08F1}"/>
            </a:ext>
          </a:extLst>
        </xdr:cNvPr>
        <xdr:cNvSpPr/>
      </xdr:nvSpPr>
      <xdr:spPr>
        <a:xfrm>
          <a:off x="3746500" y="1419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121920</xdr:rowOff>
    </xdr:from>
    <xdr:to>
      <xdr:col>15</xdr:col>
      <xdr:colOff>101600</xdr:colOff>
      <xdr:row>83</xdr:row>
      <xdr:rowOff>52070</xdr:rowOff>
    </xdr:to>
    <xdr:sp macro="" textlink="">
      <xdr:nvSpPr>
        <xdr:cNvPr id="295" name="フローチャート: 判断 294">
          <a:extLst>
            <a:ext uri="{FF2B5EF4-FFF2-40B4-BE49-F238E27FC236}">
              <a16:creationId xmlns:a16="http://schemas.microsoft.com/office/drawing/2014/main" id="{E09993E4-5ED5-435F-A441-9EFE82D86958}"/>
            </a:ext>
          </a:extLst>
        </xdr:cNvPr>
        <xdr:cNvSpPr/>
      </xdr:nvSpPr>
      <xdr:spPr>
        <a:xfrm>
          <a:off x="2857500" y="1418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96520</xdr:rowOff>
    </xdr:from>
    <xdr:to>
      <xdr:col>10</xdr:col>
      <xdr:colOff>165100</xdr:colOff>
      <xdr:row>83</xdr:row>
      <xdr:rowOff>26670</xdr:rowOff>
    </xdr:to>
    <xdr:sp macro="" textlink="">
      <xdr:nvSpPr>
        <xdr:cNvPr id="296" name="フローチャート: 判断 295">
          <a:extLst>
            <a:ext uri="{FF2B5EF4-FFF2-40B4-BE49-F238E27FC236}">
              <a16:creationId xmlns:a16="http://schemas.microsoft.com/office/drawing/2014/main" id="{B434842B-6D89-4CB6-B416-E60A9C090DF1}"/>
            </a:ext>
          </a:extLst>
        </xdr:cNvPr>
        <xdr:cNvSpPr/>
      </xdr:nvSpPr>
      <xdr:spPr>
        <a:xfrm>
          <a:off x="1968500" y="1415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90170</xdr:rowOff>
    </xdr:from>
    <xdr:to>
      <xdr:col>6</xdr:col>
      <xdr:colOff>38100</xdr:colOff>
      <xdr:row>83</xdr:row>
      <xdr:rowOff>20320</xdr:rowOff>
    </xdr:to>
    <xdr:sp macro="" textlink="">
      <xdr:nvSpPr>
        <xdr:cNvPr id="297" name="フローチャート: 判断 296">
          <a:extLst>
            <a:ext uri="{FF2B5EF4-FFF2-40B4-BE49-F238E27FC236}">
              <a16:creationId xmlns:a16="http://schemas.microsoft.com/office/drawing/2014/main" id="{7DBA737F-CBF3-4A68-8E62-12D9F51683CC}"/>
            </a:ext>
          </a:extLst>
        </xdr:cNvPr>
        <xdr:cNvSpPr/>
      </xdr:nvSpPr>
      <xdr:spPr>
        <a:xfrm>
          <a:off x="1079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F4F2BB6-B6EA-4AA4-B005-3152D1D9A7E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957ECB0-4CF2-46A0-8340-09346B3B54BE}"/>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423B656-FB32-4179-A98B-E67F8096343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8F7A11B-23B3-460F-B243-4FC8A6FFE6F1}"/>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DDFEC06C-AA91-4D44-B51B-8B71DE62676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71120</xdr:rowOff>
    </xdr:from>
    <xdr:to>
      <xdr:col>24</xdr:col>
      <xdr:colOff>114300</xdr:colOff>
      <xdr:row>83</xdr:row>
      <xdr:rowOff>1270</xdr:rowOff>
    </xdr:to>
    <xdr:sp macro="" textlink="">
      <xdr:nvSpPr>
        <xdr:cNvPr id="303" name="楕円 302">
          <a:extLst>
            <a:ext uri="{FF2B5EF4-FFF2-40B4-BE49-F238E27FC236}">
              <a16:creationId xmlns:a16="http://schemas.microsoft.com/office/drawing/2014/main" id="{B99863D1-BBCE-4DA5-AB8F-C30F70767278}"/>
            </a:ext>
          </a:extLst>
        </xdr:cNvPr>
        <xdr:cNvSpPr/>
      </xdr:nvSpPr>
      <xdr:spPr>
        <a:xfrm>
          <a:off x="45847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93997</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9697BC89-D80E-4AD9-B7F3-4A6D39BF0519}"/>
            </a:ext>
          </a:extLst>
        </xdr:cNvPr>
        <xdr:cNvSpPr txBox="1"/>
      </xdr:nvSpPr>
      <xdr:spPr>
        <a:xfrm>
          <a:off x="4673600"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48261</xdr:rowOff>
    </xdr:from>
    <xdr:to>
      <xdr:col>20</xdr:col>
      <xdr:colOff>38100</xdr:colOff>
      <xdr:row>82</xdr:row>
      <xdr:rowOff>149861</xdr:rowOff>
    </xdr:to>
    <xdr:sp macro="" textlink="">
      <xdr:nvSpPr>
        <xdr:cNvPr id="305" name="楕円 304">
          <a:extLst>
            <a:ext uri="{FF2B5EF4-FFF2-40B4-BE49-F238E27FC236}">
              <a16:creationId xmlns:a16="http://schemas.microsoft.com/office/drawing/2014/main" id="{47740039-F34F-4A1E-93A4-98AF98DF25CF}"/>
            </a:ext>
          </a:extLst>
        </xdr:cNvPr>
        <xdr:cNvSpPr/>
      </xdr:nvSpPr>
      <xdr:spPr>
        <a:xfrm>
          <a:off x="3746500" y="1410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99061</xdr:rowOff>
    </xdr:from>
    <xdr:to>
      <xdr:col>24</xdr:col>
      <xdr:colOff>63500</xdr:colOff>
      <xdr:row>82</xdr:row>
      <xdr:rowOff>121920</xdr:rowOff>
    </xdr:to>
    <xdr:cxnSp macro="">
      <xdr:nvCxnSpPr>
        <xdr:cNvPr id="306" name="直線コネクタ 305">
          <a:extLst>
            <a:ext uri="{FF2B5EF4-FFF2-40B4-BE49-F238E27FC236}">
              <a16:creationId xmlns:a16="http://schemas.microsoft.com/office/drawing/2014/main" id="{975C9EC0-5601-43AF-9566-2B256E85E0EE}"/>
            </a:ext>
          </a:extLst>
        </xdr:cNvPr>
        <xdr:cNvCxnSpPr/>
      </xdr:nvCxnSpPr>
      <xdr:spPr>
        <a:xfrm>
          <a:off x="3797300" y="14157961"/>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26670</xdr:rowOff>
    </xdr:from>
    <xdr:to>
      <xdr:col>15</xdr:col>
      <xdr:colOff>101600</xdr:colOff>
      <xdr:row>82</xdr:row>
      <xdr:rowOff>128270</xdr:rowOff>
    </xdr:to>
    <xdr:sp macro="" textlink="">
      <xdr:nvSpPr>
        <xdr:cNvPr id="307" name="楕円 306">
          <a:extLst>
            <a:ext uri="{FF2B5EF4-FFF2-40B4-BE49-F238E27FC236}">
              <a16:creationId xmlns:a16="http://schemas.microsoft.com/office/drawing/2014/main" id="{5488CC0A-ADAB-4E87-AA38-3C43F509CADC}"/>
            </a:ext>
          </a:extLst>
        </xdr:cNvPr>
        <xdr:cNvSpPr/>
      </xdr:nvSpPr>
      <xdr:spPr>
        <a:xfrm>
          <a:off x="2857500" y="1408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77470</xdr:rowOff>
    </xdr:from>
    <xdr:to>
      <xdr:col>19</xdr:col>
      <xdr:colOff>177800</xdr:colOff>
      <xdr:row>82</xdr:row>
      <xdr:rowOff>99061</xdr:rowOff>
    </xdr:to>
    <xdr:cxnSp macro="">
      <xdr:nvCxnSpPr>
        <xdr:cNvPr id="308" name="直線コネクタ 307">
          <a:extLst>
            <a:ext uri="{FF2B5EF4-FFF2-40B4-BE49-F238E27FC236}">
              <a16:creationId xmlns:a16="http://schemas.microsoft.com/office/drawing/2014/main" id="{0422C11A-27EA-498F-94AD-9B4A74EC0463}"/>
            </a:ext>
          </a:extLst>
        </xdr:cNvPr>
        <xdr:cNvCxnSpPr/>
      </xdr:nvCxnSpPr>
      <xdr:spPr>
        <a:xfrm>
          <a:off x="2908300" y="14136370"/>
          <a:ext cx="889000" cy="2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3811</xdr:rowOff>
    </xdr:from>
    <xdr:to>
      <xdr:col>10</xdr:col>
      <xdr:colOff>165100</xdr:colOff>
      <xdr:row>82</xdr:row>
      <xdr:rowOff>105411</xdr:rowOff>
    </xdr:to>
    <xdr:sp macro="" textlink="">
      <xdr:nvSpPr>
        <xdr:cNvPr id="309" name="楕円 308">
          <a:extLst>
            <a:ext uri="{FF2B5EF4-FFF2-40B4-BE49-F238E27FC236}">
              <a16:creationId xmlns:a16="http://schemas.microsoft.com/office/drawing/2014/main" id="{787FA355-9415-4AAC-8322-BBB8C030A2BD}"/>
            </a:ext>
          </a:extLst>
        </xdr:cNvPr>
        <xdr:cNvSpPr/>
      </xdr:nvSpPr>
      <xdr:spPr>
        <a:xfrm>
          <a:off x="1968500" y="1406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54611</xdr:rowOff>
    </xdr:from>
    <xdr:to>
      <xdr:col>15</xdr:col>
      <xdr:colOff>50800</xdr:colOff>
      <xdr:row>82</xdr:row>
      <xdr:rowOff>77470</xdr:rowOff>
    </xdr:to>
    <xdr:cxnSp macro="">
      <xdr:nvCxnSpPr>
        <xdr:cNvPr id="310" name="直線コネクタ 309">
          <a:extLst>
            <a:ext uri="{FF2B5EF4-FFF2-40B4-BE49-F238E27FC236}">
              <a16:creationId xmlns:a16="http://schemas.microsoft.com/office/drawing/2014/main" id="{7E9BFC02-AC0E-433D-985D-A221043932F1}"/>
            </a:ext>
          </a:extLst>
        </xdr:cNvPr>
        <xdr:cNvCxnSpPr/>
      </xdr:nvCxnSpPr>
      <xdr:spPr>
        <a:xfrm>
          <a:off x="2019300" y="1411351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152400</xdr:rowOff>
    </xdr:from>
    <xdr:to>
      <xdr:col>6</xdr:col>
      <xdr:colOff>38100</xdr:colOff>
      <xdr:row>82</xdr:row>
      <xdr:rowOff>82550</xdr:rowOff>
    </xdr:to>
    <xdr:sp macro="" textlink="">
      <xdr:nvSpPr>
        <xdr:cNvPr id="311" name="楕円 310">
          <a:extLst>
            <a:ext uri="{FF2B5EF4-FFF2-40B4-BE49-F238E27FC236}">
              <a16:creationId xmlns:a16="http://schemas.microsoft.com/office/drawing/2014/main" id="{61CF6154-0C01-47F9-BA9F-DB6F339589A8}"/>
            </a:ext>
          </a:extLst>
        </xdr:cNvPr>
        <xdr:cNvSpPr/>
      </xdr:nvSpPr>
      <xdr:spPr>
        <a:xfrm>
          <a:off x="1079500" y="1403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31750</xdr:rowOff>
    </xdr:from>
    <xdr:to>
      <xdr:col>10</xdr:col>
      <xdr:colOff>114300</xdr:colOff>
      <xdr:row>82</xdr:row>
      <xdr:rowOff>54611</xdr:rowOff>
    </xdr:to>
    <xdr:cxnSp macro="">
      <xdr:nvCxnSpPr>
        <xdr:cNvPr id="312" name="直線コネクタ 311">
          <a:extLst>
            <a:ext uri="{FF2B5EF4-FFF2-40B4-BE49-F238E27FC236}">
              <a16:creationId xmlns:a16="http://schemas.microsoft.com/office/drawing/2014/main" id="{BA8BE11F-4246-4CAA-B517-B5D9884B214F}"/>
            </a:ext>
          </a:extLst>
        </xdr:cNvPr>
        <xdr:cNvCxnSpPr/>
      </xdr:nvCxnSpPr>
      <xdr:spPr>
        <a:xfrm>
          <a:off x="1130300" y="1409065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54627</xdr:rowOff>
    </xdr:from>
    <xdr:ext cx="405111" cy="259045"/>
    <xdr:sp macro="" textlink="">
      <xdr:nvSpPr>
        <xdr:cNvPr id="313" name="n_1aveValue【公営住宅】&#10;有形固定資産減価償却率">
          <a:extLst>
            <a:ext uri="{FF2B5EF4-FFF2-40B4-BE49-F238E27FC236}">
              <a16:creationId xmlns:a16="http://schemas.microsoft.com/office/drawing/2014/main" id="{D7D28A64-7008-430D-9012-28CC666BD937}"/>
            </a:ext>
          </a:extLst>
        </xdr:cNvPr>
        <xdr:cNvSpPr txBox="1"/>
      </xdr:nvSpPr>
      <xdr:spPr>
        <a:xfrm>
          <a:off x="3582044" y="1428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43197</xdr:rowOff>
    </xdr:from>
    <xdr:ext cx="405111" cy="259045"/>
    <xdr:sp macro="" textlink="">
      <xdr:nvSpPr>
        <xdr:cNvPr id="314" name="n_2aveValue【公営住宅】&#10;有形固定資産減価償却率">
          <a:extLst>
            <a:ext uri="{FF2B5EF4-FFF2-40B4-BE49-F238E27FC236}">
              <a16:creationId xmlns:a16="http://schemas.microsoft.com/office/drawing/2014/main" id="{0DC544D4-55AD-4B3E-BB64-0FB4234871D7}"/>
            </a:ext>
          </a:extLst>
        </xdr:cNvPr>
        <xdr:cNvSpPr txBox="1"/>
      </xdr:nvSpPr>
      <xdr:spPr>
        <a:xfrm>
          <a:off x="2705744" y="1427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17797</xdr:rowOff>
    </xdr:from>
    <xdr:ext cx="405111" cy="259045"/>
    <xdr:sp macro="" textlink="">
      <xdr:nvSpPr>
        <xdr:cNvPr id="315" name="n_3aveValue【公営住宅】&#10;有形固定資産減価償却率">
          <a:extLst>
            <a:ext uri="{FF2B5EF4-FFF2-40B4-BE49-F238E27FC236}">
              <a16:creationId xmlns:a16="http://schemas.microsoft.com/office/drawing/2014/main" id="{808C09E9-7E36-41A1-96CF-C45D092976ED}"/>
            </a:ext>
          </a:extLst>
        </xdr:cNvPr>
        <xdr:cNvSpPr txBox="1"/>
      </xdr:nvSpPr>
      <xdr:spPr>
        <a:xfrm>
          <a:off x="1816744" y="14248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11447</xdr:rowOff>
    </xdr:from>
    <xdr:ext cx="405111" cy="259045"/>
    <xdr:sp macro="" textlink="">
      <xdr:nvSpPr>
        <xdr:cNvPr id="316" name="n_4aveValue【公営住宅】&#10;有形固定資産減価償却率">
          <a:extLst>
            <a:ext uri="{FF2B5EF4-FFF2-40B4-BE49-F238E27FC236}">
              <a16:creationId xmlns:a16="http://schemas.microsoft.com/office/drawing/2014/main" id="{9CBC8848-B34E-46FA-8BE1-5A310C08B3CB}"/>
            </a:ext>
          </a:extLst>
        </xdr:cNvPr>
        <xdr:cNvSpPr txBox="1"/>
      </xdr:nvSpPr>
      <xdr:spPr>
        <a:xfrm>
          <a:off x="9277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166388</xdr:rowOff>
    </xdr:from>
    <xdr:ext cx="405111" cy="259045"/>
    <xdr:sp macro="" textlink="">
      <xdr:nvSpPr>
        <xdr:cNvPr id="317" name="n_1mainValue【公営住宅】&#10;有形固定資産減価償却率">
          <a:extLst>
            <a:ext uri="{FF2B5EF4-FFF2-40B4-BE49-F238E27FC236}">
              <a16:creationId xmlns:a16="http://schemas.microsoft.com/office/drawing/2014/main" id="{43629EE0-E65E-4C44-93FA-0007145EF9E0}"/>
            </a:ext>
          </a:extLst>
        </xdr:cNvPr>
        <xdr:cNvSpPr txBox="1"/>
      </xdr:nvSpPr>
      <xdr:spPr>
        <a:xfrm>
          <a:off x="3582044" y="1388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144797</xdr:rowOff>
    </xdr:from>
    <xdr:ext cx="405111" cy="259045"/>
    <xdr:sp macro="" textlink="">
      <xdr:nvSpPr>
        <xdr:cNvPr id="318" name="n_2mainValue【公営住宅】&#10;有形固定資産減価償却率">
          <a:extLst>
            <a:ext uri="{FF2B5EF4-FFF2-40B4-BE49-F238E27FC236}">
              <a16:creationId xmlns:a16="http://schemas.microsoft.com/office/drawing/2014/main" id="{C526FC35-1056-4577-AC22-1302553BD7E5}"/>
            </a:ext>
          </a:extLst>
        </xdr:cNvPr>
        <xdr:cNvSpPr txBox="1"/>
      </xdr:nvSpPr>
      <xdr:spPr>
        <a:xfrm>
          <a:off x="2705744" y="13860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121938</xdr:rowOff>
    </xdr:from>
    <xdr:ext cx="405111" cy="259045"/>
    <xdr:sp macro="" textlink="">
      <xdr:nvSpPr>
        <xdr:cNvPr id="319" name="n_3mainValue【公営住宅】&#10;有形固定資産減価償却率">
          <a:extLst>
            <a:ext uri="{FF2B5EF4-FFF2-40B4-BE49-F238E27FC236}">
              <a16:creationId xmlns:a16="http://schemas.microsoft.com/office/drawing/2014/main" id="{7B9EB3E1-388B-4E4C-9E97-9D289E6BB038}"/>
            </a:ext>
          </a:extLst>
        </xdr:cNvPr>
        <xdr:cNvSpPr txBox="1"/>
      </xdr:nvSpPr>
      <xdr:spPr>
        <a:xfrm>
          <a:off x="1816744" y="1383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99077</xdr:rowOff>
    </xdr:from>
    <xdr:ext cx="405111" cy="259045"/>
    <xdr:sp macro="" textlink="">
      <xdr:nvSpPr>
        <xdr:cNvPr id="320" name="n_4mainValue【公営住宅】&#10;有形固定資産減価償却率">
          <a:extLst>
            <a:ext uri="{FF2B5EF4-FFF2-40B4-BE49-F238E27FC236}">
              <a16:creationId xmlns:a16="http://schemas.microsoft.com/office/drawing/2014/main" id="{F79AAD48-DE42-4E77-A411-7E0621A976D2}"/>
            </a:ext>
          </a:extLst>
        </xdr:cNvPr>
        <xdr:cNvSpPr txBox="1"/>
      </xdr:nvSpPr>
      <xdr:spPr>
        <a:xfrm>
          <a:off x="927744" y="13815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F906A32E-38E6-4B32-9422-BECB113B521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F5CEE468-AADA-4A76-9391-D5D63B0D132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5A3E9CFA-FB6F-4211-BB47-C96EC75DC757}"/>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1409069F-7F2B-4ED4-AE46-007F78B9506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F6DE443-02B8-4A3B-8CE0-AC2C7822EEEF}"/>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D7DF4700-AECC-4601-A462-23E27045A7B2}"/>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95E53076-AC14-4C08-A3AF-0828C54A1D3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1B32413-A904-406D-9705-A370BA5F42C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1E492ECF-9F81-45E6-8568-609358042CC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3CEF7159-9597-4B40-83EF-D48A4B7CE1B8}"/>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E03CE7F8-639B-4C44-9A15-CF431ED2BEBB}"/>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30DDDC3D-1C91-4389-B1CA-20E6FBC69A08}"/>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4AF5116A-8797-4956-9F9B-24C6BC43A576}"/>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4" name="テキスト ボックス 333">
          <a:extLst>
            <a:ext uri="{FF2B5EF4-FFF2-40B4-BE49-F238E27FC236}">
              <a16:creationId xmlns:a16="http://schemas.microsoft.com/office/drawing/2014/main" id="{1A0BA3B5-67F3-4519-9CAB-55CA06F6A8C2}"/>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9528FDC6-FE23-464E-8A77-0D32A35263AE}"/>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6" name="テキスト ボックス 335">
          <a:extLst>
            <a:ext uri="{FF2B5EF4-FFF2-40B4-BE49-F238E27FC236}">
              <a16:creationId xmlns:a16="http://schemas.microsoft.com/office/drawing/2014/main" id="{F10DF491-7666-40D3-95D0-544158BB962C}"/>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35A99C76-55F9-4DC2-8018-D5A287A502A1}"/>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8" name="テキスト ボックス 337">
          <a:extLst>
            <a:ext uri="{FF2B5EF4-FFF2-40B4-BE49-F238E27FC236}">
              <a16:creationId xmlns:a16="http://schemas.microsoft.com/office/drawing/2014/main" id="{77797935-CB0E-471C-BA0C-1FEA80DA5C20}"/>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52855308-324A-4BA1-85BA-0C97D82D3024}"/>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a:extLst>
            <a:ext uri="{FF2B5EF4-FFF2-40B4-BE49-F238E27FC236}">
              <a16:creationId xmlns:a16="http://schemas.microsoft.com/office/drawing/2014/main" id="{3D9AD35C-582E-45CF-82AB-C1CAF8056C7F}"/>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A067E390-A823-45AB-B133-1C6481BE5DAE}"/>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100964</xdr:rowOff>
    </xdr:from>
    <xdr:to>
      <xdr:col>54</xdr:col>
      <xdr:colOff>189865</xdr:colOff>
      <xdr:row>86</xdr:row>
      <xdr:rowOff>35905</xdr:rowOff>
    </xdr:to>
    <xdr:cxnSp macro="">
      <xdr:nvCxnSpPr>
        <xdr:cNvPr id="342" name="直線コネクタ 341">
          <a:extLst>
            <a:ext uri="{FF2B5EF4-FFF2-40B4-BE49-F238E27FC236}">
              <a16:creationId xmlns:a16="http://schemas.microsoft.com/office/drawing/2014/main" id="{F6716ECF-9EA9-46A5-8CEA-D3ECDC23A0D5}"/>
            </a:ext>
          </a:extLst>
        </xdr:cNvPr>
        <xdr:cNvCxnSpPr/>
      </xdr:nvCxnSpPr>
      <xdr:spPr>
        <a:xfrm flipV="1">
          <a:off x="10476865" y="13474064"/>
          <a:ext cx="0" cy="1306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39732</xdr:rowOff>
    </xdr:from>
    <xdr:ext cx="469744" cy="259045"/>
    <xdr:sp macro="" textlink="">
      <xdr:nvSpPr>
        <xdr:cNvPr id="343" name="【公営住宅】&#10;一人当たり面積最小値テキスト">
          <a:extLst>
            <a:ext uri="{FF2B5EF4-FFF2-40B4-BE49-F238E27FC236}">
              <a16:creationId xmlns:a16="http://schemas.microsoft.com/office/drawing/2014/main" id="{A6CD66D4-195F-45D8-A817-54374D8EA68C}"/>
            </a:ext>
          </a:extLst>
        </xdr:cNvPr>
        <xdr:cNvSpPr txBox="1"/>
      </xdr:nvSpPr>
      <xdr:spPr>
        <a:xfrm>
          <a:off x="10515600" y="14784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35905</xdr:rowOff>
    </xdr:from>
    <xdr:to>
      <xdr:col>55</xdr:col>
      <xdr:colOff>88900</xdr:colOff>
      <xdr:row>86</xdr:row>
      <xdr:rowOff>35905</xdr:rowOff>
    </xdr:to>
    <xdr:cxnSp macro="">
      <xdr:nvCxnSpPr>
        <xdr:cNvPr id="344" name="直線コネクタ 343">
          <a:extLst>
            <a:ext uri="{FF2B5EF4-FFF2-40B4-BE49-F238E27FC236}">
              <a16:creationId xmlns:a16="http://schemas.microsoft.com/office/drawing/2014/main" id="{C4215C2C-73D1-4F66-881A-812073198964}"/>
            </a:ext>
          </a:extLst>
        </xdr:cNvPr>
        <xdr:cNvCxnSpPr/>
      </xdr:nvCxnSpPr>
      <xdr:spPr>
        <a:xfrm>
          <a:off x="10388600" y="14780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47641</xdr:rowOff>
    </xdr:from>
    <xdr:ext cx="534377" cy="259045"/>
    <xdr:sp macro="" textlink="">
      <xdr:nvSpPr>
        <xdr:cNvPr id="345" name="【公営住宅】&#10;一人当たり面積最大値テキスト">
          <a:extLst>
            <a:ext uri="{FF2B5EF4-FFF2-40B4-BE49-F238E27FC236}">
              <a16:creationId xmlns:a16="http://schemas.microsoft.com/office/drawing/2014/main" id="{61C382B0-F92B-41D7-B1A0-68FE16184618}"/>
            </a:ext>
          </a:extLst>
        </xdr:cNvPr>
        <xdr:cNvSpPr txBox="1"/>
      </xdr:nvSpPr>
      <xdr:spPr>
        <a:xfrm>
          <a:off x="10515600" y="1324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100964</xdr:rowOff>
    </xdr:from>
    <xdr:to>
      <xdr:col>55</xdr:col>
      <xdr:colOff>88900</xdr:colOff>
      <xdr:row>78</xdr:row>
      <xdr:rowOff>100964</xdr:rowOff>
    </xdr:to>
    <xdr:cxnSp macro="">
      <xdr:nvCxnSpPr>
        <xdr:cNvPr id="346" name="直線コネクタ 345">
          <a:extLst>
            <a:ext uri="{FF2B5EF4-FFF2-40B4-BE49-F238E27FC236}">
              <a16:creationId xmlns:a16="http://schemas.microsoft.com/office/drawing/2014/main" id="{BE62701C-3E42-45A7-9070-583DE478F9BE}"/>
            </a:ext>
          </a:extLst>
        </xdr:cNvPr>
        <xdr:cNvCxnSpPr/>
      </xdr:nvCxnSpPr>
      <xdr:spPr>
        <a:xfrm>
          <a:off x="10388600" y="13474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77787</xdr:rowOff>
    </xdr:from>
    <xdr:ext cx="469744" cy="259045"/>
    <xdr:sp macro="" textlink="">
      <xdr:nvSpPr>
        <xdr:cNvPr id="347" name="【公営住宅】&#10;一人当たり面積平均値テキスト">
          <a:extLst>
            <a:ext uri="{FF2B5EF4-FFF2-40B4-BE49-F238E27FC236}">
              <a16:creationId xmlns:a16="http://schemas.microsoft.com/office/drawing/2014/main" id="{6F6F2EC4-FD94-41EF-B083-F7FBA4699337}"/>
            </a:ext>
          </a:extLst>
        </xdr:cNvPr>
        <xdr:cNvSpPr txBox="1"/>
      </xdr:nvSpPr>
      <xdr:spPr>
        <a:xfrm>
          <a:off x="10515600" y="14651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99360</xdr:rowOff>
    </xdr:from>
    <xdr:to>
      <xdr:col>55</xdr:col>
      <xdr:colOff>50800</xdr:colOff>
      <xdr:row>86</xdr:row>
      <xdr:rowOff>29510</xdr:rowOff>
    </xdr:to>
    <xdr:sp macro="" textlink="">
      <xdr:nvSpPr>
        <xdr:cNvPr id="348" name="フローチャート: 判断 347">
          <a:extLst>
            <a:ext uri="{FF2B5EF4-FFF2-40B4-BE49-F238E27FC236}">
              <a16:creationId xmlns:a16="http://schemas.microsoft.com/office/drawing/2014/main" id="{354890AB-8AC4-4DDB-9B22-993675DC8E20}"/>
            </a:ext>
          </a:extLst>
        </xdr:cNvPr>
        <xdr:cNvSpPr/>
      </xdr:nvSpPr>
      <xdr:spPr>
        <a:xfrm>
          <a:off x="10426700" y="14672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100000</xdr:rowOff>
    </xdr:from>
    <xdr:to>
      <xdr:col>50</xdr:col>
      <xdr:colOff>165100</xdr:colOff>
      <xdr:row>86</xdr:row>
      <xdr:rowOff>30150</xdr:rowOff>
    </xdr:to>
    <xdr:sp macro="" textlink="">
      <xdr:nvSpPr>
        <xdr:cNvPr id="349" name="フローチャート: 判断 348">
          <a:extLst>
            <a:ext uri="{FF2B5EF4-FFF2-40B4-BE49-F238E27FC236}">
              <a16:creationId xmlns:a16="http://schemas.microsoft.com/office/drawing/2014/main" id="{D2A236F4-D9D0-430C-8E9E-C7207FD43214}"/>
            </a:ext>
          </a:extLst>
        </xdr:cNvPr>
        <xdr:cNvSpPr/>
      </xdr:nvSpPr>
      <xdr:spPr>
        <a:xfrm>
          <a:off x="9588500" y="1467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100502</xdr:rowOff>
    </xdr:from>
    <xdr:to>
      <xdr:col>46</xdr:col>
      <xdr:colOff>38100</xdr:colOff>
      <xdr:row>86</xdr:row>
      <xdr:rowOff>30652</xdr:rowOff>
    </xdr:to>
    <xdr:sp macro="" textlink="">
      <xdr:nvSpPr>
        <xdr:cNvPr id="350" name="フローチャート: 判断 349">
          <a:extLst>
            <a:ext uri="{FF2B5EF4-FFF2-40B4-BE49-F238E27FC236}">
              <a16:creationId xmlns:a16="http://schemas.microsoft.com/office/drawing/2014/main" id="{30CC652B-7E55-4725-A01D-EA907800FEA9}"/>
            </a:ext>
          </a:extLst>
        </xdr:cNvPr>
        <xdr:cNvSpPr/>
      </xdr:nvSpPr>
      <xdr:spPr>
        <a:xfrm>
          <a:off x="8699500" y="14673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100777</xdr:rowOff>
    </xdr:from>
    <xdr:to>
      <xdr:col>41</xdr:col>
      <xdr:colOff>101600</xdr:colOff>
      <xdr:row>86</xdr:row>
      <xdr:rowOff>30927</xdr:rowOff>
    </xdr:to>
    <xdr:sp macro="" textlink="">
      <xdr:nvSpPr>
        <xdr:cNvPr id="351" name="フローチャート: 判断 350">
          <a:extLst>
            <a:ext uri="{FF2B5EF4-FFF2-40B4-BE49-F238E27FC236}">
              <a16:creationId xmlns:a16="http://schemas.microsoft.com/office/drawing/2014/main" id="{C0D5EC75-8726-4B56-A55E-8E1683E06FAF}"/>
            </a:ext>
          </a:extLst>
        </xdr:cNvPr>
        <xdr:cNvSpPr/>
      </xdr:nvSpPr>
      <xdr:spPr>
        <a:xfrm>
          <a:off x="7810500" y="1467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102011</xdr:rowOff>
    </xdr:from>
    <xdr:to>
      <xdr:col>36</xdr:col>
      <xdr:colOff>165100</xdr:colOff>
      <xdr:row>86</xdr:row>
      <xdr:rowOff>32161</xdr:rowOff>
    </xdr:to>
    <xdr:sp macro="" textlink="">
      <xdr:nvSpPr>
        <xdr:cNvPr id="352" name="フローチャート: 判断 351">
          <a:extLst>
            <a:ext uri="{FF2B5EF4-FFF2-40B4-BE49-F238E27FC236}">
              <a16:creationId xmlns:a16="http://schemas.microsoft.com/office/drawing/2014/main" id="{8E0D48A6-3B44-4993-9BC4-DB0603DE3B1E}"/>
            </a:ext>
          </a:extLst>
        </xdr:cNvPr>
        <xdr:cNvSpPr/>
      </xdr:nvSpPr>
      <xdr:spPr>
        <a:xfrm>
          <a:off x="6921500" y="1467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E1A93D04-82DF-4DD7-A511-637174EBE842}"/>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CA56EBDC-44F9-4370-971F-92D0964B9BF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3AB3E0D9-B234-4B31-B7C7-257FE114300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518A3F98-7F0D-4347-897C-B956D0F3762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C5CD3E7-858D-4B2E-B15B-6176CC7F5B3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48520</xdr:rowOff>
    </xdr:from>
    <xdr:to>
      <xdr:col>55</xdr:col>
      <xdr:colOff>50800</xdr:colOff>
      <xdr:row>85</xdr:row>
      <xdr:rowOff>150120</xdr:rowOff>
    </xdr:to>
    <xdr:sp macro="" textlink="">
      <xdr:nvSpPr>
        <xdr:cNvPr id="358" name="楕円 357">
          <a:extLst>
            <a:ext uri="{FF2B5EF4-FFF2-40B4-BE49-F238E27FC236}">
              <a16:creationId xmlns:a16="http://schemas.microsoft.com/office/drawing/2014/main" id="{1A1BDFE2-3AF5-4687-90E4-6E4AAFA95247}"/>
            </a:ext>
          </a:extLst>
        </xdr:cNvPr>
        <xdr:cNvSpPr/>
      </xdr:nvSpPr>
      <xdr:spPr>
        <a:xfrm>
          <a:off x="10426700" y="1462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7897</xdr:rowOff>
    </xdr:from>
    <xdr:ext cx="469744" cy="259045"/>
    <xdr:sp macro="" textlink="">
      <xdr:nvSpPr>
        <xdr:cNvPr id="359" name="【公営住宅】&#10;一人当たり面積該当値テキスト">
          <a:extLst>
            <a:ext uri="{FF2B5EF4-FFF2-40B4-BE49-F238E27FC236}">
              <a16:creationId xmlns:a16="http://schemas.microsoft.com/office/drawing/2014/main" id="{3860D4E4-5BAD-4436-984D-1AEC9AB68F73}"/>
            </a:ext>
          </a:extLst>
        </xdr:cNvPr>
        <xdr:cNvSpPr txBox="1"/>
      </xdr:nvSpPr>
      <xdr:spPr>
        <a:xfrm>
          <a:off x="10515600" y="14409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51079</xdr:rowOff>
    </xdr:from>
    <xdr:to>
      <xdr:col>50</xdr:col>
      <xdr:colOff>165100</xdr:colOff>
      <xdr:row>85</xdr:row>
      <xdr:rowOff>152679</xdr:rowOff>
    </xdr:to>
    <xdr:sp macro="" textlink="">
      <xdr:nvSpPr>
        <xdr:cNvPr id="360" name="楕円 359">
          <a:extLst>
            <a:ext uri="{FF2B5EF4-FFF2-40B4-BE49-F238E27FC236}">
              <a16:creationId xmlns:a16="http://schemas.microsoft.com/office/drawing/2014/main" id="{ABD67320-082D-4973-A2CA-2ADE65E20115}"/>
            </a:ext>
          </a:extLst>
        </xdr:cNvPr>
        <xdr:cNvSpPr/>
      </xdr:nvSpPr>
      <xdr:spPr>
        <a:xfrm>
          <a:off x="9588500" y="1462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99320</xdr:rowOff>
    </xdr:from>
    <xdr:to>
      <xdr:col>55</xdr:col>
      <xdr:colOff>0</xdr:colOff>
      <xdr:row>85</xdr:row>
      <xdr:rowOff>101879</xdr:rowOff>
    </xdr:to>
    <xdr:cxnSp macro="">
      <xdr:nvCxnSpPr>
        <xdr:cNvPr id="361" name="直線コネクタ 360">
          <a:extLst>
            <a:ext uri="{FF2B5EF4-FFF2-40B4-BE49-F238E27FC236}">
              <a16:creationId xmlns:a16="http://schemas.microsoft.com/office/drawing/2014/main" id="{C5B2DF4B-E22A-4215-A4B7-D7A19EB03853}"/>
            </a:ext>
          </a:extLst>
        </xdr:cNvPr>
        <xdr:cNvCxnSpPr/>
      </xdr:nvCxnSpPr>
      <xdr:spPr>
        <a:xfrm flipV="1">
          <a:off x="9639300" y="14672570"/>
          <a:ext cx="838200" cy="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55376</xdr:rowOff>
    </xdr:from>
    <xdr:to>
      <xdr:col>46</xdr:col>
      <xdr:colOff>38100</xdr:colOff>
      <xdr:row>85</xdr:row>
      <xdr:rowOff>156976</xdr:rowOff>
    </xdr:to>
    <xdr:sp macro="" textlink="">
      <xdr:nvSpPr>
        <xdr:cNvPr id="362" name="楕円 361">
          <a:extLst>
            <a:ext uri="{FF2B5EF4-FFF2-40B4-BE49-F238E27FC236}">
              <a16:creationId xmlns:a16="http://schemas.microsoft.com/office/drawing/2014/main" id="{164E2071-376F-4998-9562-A9028D7B70EF}"/>
            </a:ext>
          </a:extLst>
        </xdr:cNvPr>
        <xdr:cNvSpPr/>
      </xdr:nvSpPr>
      <xdr:spPr>
        <a:xfrm>
          <a:off x="8699500" y="1462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101879</xdr:rowOff>
    </xdr:from>
    <xdr:to>
      <xdr:col>50</xdr:col>
      <xdr:colOff>114300</xdr:colOff>
      <xdr:row>85</xdr:row>
      <xdr:rowOff>106176</xdr:rowOff>
    </xdr:to>
    <xdr:cxnSp macro="">
      <xdr:nvCxnSpPr>
        <xdr:cNvPr id="363" name="直線コネクタ 362">
          <a:extLst>
            <a:ext uri="{FF2B5EF4-FFF2-40B4-BE49-F238E27FC236}">
              <a16:creationId xmlns:a16="http://schemas.microsoft.com/office/drawing/2014/main" id="{00464305-B65B-4156-9884-96BC883EC245}"/>
            </a:ext>
          </a:extLst>
        </xdr:cNvPr>
        <xdr:cNvCxnSpPr/>
      </xdr:nvCxnSpPr>
      <xdr:spPr>
        <a:xfrm flipV="1">
          <a:off x="8750300" y="14675129"/>
          <a:ext cx="889000" cy="4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58074</xdr:rowOff>
    </xdr:from>
    <xdr:to>
      <xdr:col>41</xdr:col>
      <xdr:colOff>101600</xdr:colOff>
      <xdr:row>85</xdr:row>
      <xdr:rowOff>159674</xdr:rowOff>
    </xdr:to>
    <xdr:sp macro="" textlink="">
      <xdr:nvSpPr>
        <xdr:cNvPr id="364" name="楕円 363">
          <a:extLst>
            <a:ext uri="{FF2B5EF4-FFF2-40B4-BE49-F238E27FC236}">
              <a16:creationId xmlns:a16="http://schemas.microsoft.com/office/drawing/2014/main" id="{42003561-6D60-40D9-A7AE-D0187DA9331A}"/>
            </a:ext>
          </a:extLst>
        </xdr:cNvPr>
        <xdr:cNvSpPr/>
      </xdr:nvSpPr>
      <xdr:spPr>
        <a:xfrm>
          <a:off x="7810500" y="1463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106176</xdr:rowOff>
    </xdr:from>
    <xdr:to>
      <xdr:col>45</xdr:col>
      <xdr:colOff>177800</xdr:colOff>
      <xdr:row>85</xdr:row>
      <xdr:rowOff>108874</xdr:rowOff>
    </xdr:to>
    <xdr:cxnSp macro="">
      <xdr:nvCxnSpPr>
        <xdr:cNvPr id="365" name="直線コネクタ 364">
          <a:extLst>
            <a:ext uri="{FF2B5EF4-FFF2-40B4-BE49-F238E27FC236}">
              <a16:creationId xmlns:a16="http://schemas.microsoft.com/office/drawing/2014/main" id="{15EA7F2A-3B77-4509-9BB0-6244B8E2734C}"/>
            </a:ext>
          </a:extLst>
        </xdr:cNvPr>
        <xdr:cNvCxnSpPr/>
      </xdr:nvCxnSpPr>
      <xdr:spPr>
        <a:xfrm flipV="1">
          <a:off x="7861300" y="14679426"/>
          <a:ext cx="889000" cy="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60314</xdr:rowOff>
    </xdr:from>
    <xdr:to>
      <xdr:col>36</xdr:col>
      <xdr:colOff>165100</xdr:colOff>
      <xdr:row>85</xdr:row>
      <xdr:rowOff>161914</xdr:rowOff>
    </xdr:to>
    <xdr:sp macro="" textlink="">
      <xdr:nvSpPr>
        <xdr:cNvPr id="366" name="楕円 365">
          <a:extLst>
            <a:ext uri="{FF2B5EF4-FFF2-40B4-BE49-F238E27FC236}">
              <a16:creationId xmlns:a16="http://schemas.microsoft.com/office/drawing/2014/main" id="{84E8D136-C6F6-4430-AB44-82B87D538699}"/>
            </a:ext>
          </a:extLst>
        </xdr:cNvPr>
        <xdr:cNvSpPr/>
      </xdr:nvSpPr>
      <xdr:spPr>
        <a:xfrm>
          <a:off x="6921500" y="1463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108874</xdr:rowOff>
    </xdr:from>
    <xdr:to>
      <xdr:col>41</xdr:col>
      <xdr:colOff>50800</xdr:colOff>
      <xdr:row>85</xdr:row>
      <xdr:rowOff>111114</xdr:rowOff>
    </xdr:to>
    <xdr:cxnSp macro="">
      <xdr:nvCxnSpPr>
        <xdr:cNvPr id="367" name="直線コネクタ 366">
          <a:extLst>
            <a:ext uri="{FF2B5EF4-FFF2-40B4-BE49-F238E27FC236}">
              <a16:creationId xmlns:a16="http://schemas.microsoft.com/office/drawing/2014/main" id="{E117ADDC-6409-4D13-9794-AA3123E2978D}"/>
            </a:ext>
          </a:extLst>
        </xdr:cNvPr>
        <xdr:cNvCxnSpPr/>
      </xdr:nvCxnSpPr>
      <xdr:spPr>
        <a:xfrm flipV="1">
          <a:off x="6972300" y="14682124"/>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21277</xdr:rowOff>
    </xdr:from>
    <xdr:ext cx="469744" cy="259045"/>
    <xdr:sp macro="" textlink="">
      <xdr:nvSpPr>
        <xdr:cNvPr id="368" name="n_1aveValue【公営住宅】&#10;一人当たり面積">
          <a:extLst>
            <a:ext uri="{FF2B5EF4-FFF2-40B4-BE49-F238E27FC236}">
              <a16:creationId xmlns:a16="http://schemas.microsoft.com/office/drawing/2014/main" id="{B3F72FD8-8B12-4C70-9BBC-60AFAACB679A}"/>
            </a:ext>
          </a:extLst>
        </xdr:cNvPr>
        <xdr:cNvSpPr txBox="1"/>
      </xdr:nvSpPr>
      <xdr:spPr>
        <a:xfrm>
          <a:off x="9391727" y="14765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21779</xdr:rowOff>
    </xdr:from>
    <xdr:ext cx="469744" cy="259045"/>
    <xdr:sp macro="" textlink="">
      <xdr:nvSpPr>
        <xdr:cNvPr id="369" name="n_2aveValue【公営住宅】&#10;一人当たり面積">
          <a:extLst>
            <a:ext uri="{FF2B5EF4-FFF2-40B4-BE49-F238E27FC236}">
              <a16:creationId xmlns:a16="http://schemas.microsoft.com/office/drawing/2014/main" id="{D42F586D-CD18-4D60-AF3E-693990A6E582}"/>
            </a:ext>
          </a:extLst>
        </xdr:cNvPr>
        <xdr:cNvSpPr txBox="1"/>
      </xdr:nvSpPr>
      <xdr:spPr>
        <a:xfrm>
          <a:off x="8515427" y="14766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22054</xdr:rowOff>
    </xdr:from>
    <xdr:ext cx="469744" cy="259045"/>
    <xdr:sp macro="" textlink="">
      <xdr:nvSpPr>
        <xdr:cNvPr id="370" name="n_3aveValue【公営住宅】&#10;一人当たり面積">
          <a:extLst>
            <a:ext uri="{FF2B5EF4-FFF2-40B4-BE49-F238E27FC236}">
              <a16:creationId xmlns:a16="http://schemas.microsoft.com/office/drawing/2014/main" id="{B13873F9-0F2A-4B1F-BF16-598BDB22E3A8}"/>
            </a:ext>
          </a:extLst>
        </xdr:cNvPr>
        <xdr:cNvSpPr txBox="1"/>
      </xdr:nvSpPr>
      <xdr:spPr>
        <a:xfrm>
          <a:off x="7626427" y="14766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23288</xdr:rowOff>
    </xdr:from>
    <xdr:ext cx="469744" cy="259045"/>
    <xdr:sp macro="" textlink="">
      <xdr:nvSpPr>
        <xdr:cNvPr id="371" name="n_4aveValue【公営住宅】&#10;一人当たり面積">
          <a:extLst>
            <a:ext uri="{FF2B5EF4-FFF2-40B4-BE49-F238E27FC236}">
              <a16:creationId xmlns:a16="http://schemas.microsoft.com/office/drawing/2014/main" id="{F37E6014-1C7E-4F35-A1F6-91D87801ED09}"/>
            </a:ext>
          </a:extLst>
        </xdr:cNvPr>
        <xdr:cNvSpPr txBox="1"/>
      </xdr:nvSpPr>
      <xdr:spPr>
        <a:xfrm>
          <a:off x="6737427" y="1476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169206</xdr:rowOff>
    </xdr:from>
    <xdr:ext cx="469744" cy="259045"/>
    <xdr:sp macro="" textlink="">
      <xdr:nvSpPr>
        <xdr:cNvPr id="372" name="n_1mainValue【公営住宅】&#10;一人当たり面積">
          <a:extLst>
            <a:ext uri="{FF2B5EF4-FFF2-40B4-BE49-F238E27FC236}">
              <a16:creationId xmlns:a16="http://schemas.microsoft.com/office/drawing/2014/main" id="{5F29DD44-DBC0-4ACB-9016-5531B6890418}"/>
            </a:ext>
          </a:extLst>
        </xdr:cNvPr>
        <xdr:cNvSpPr txBox="1"/>
      </xdr:nvSpPr>
      <xdr:spPr>
        <a:xfrm>
          <a:off x="9391727" y="1439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2053</xdr:rowOff>
    </xdr:from>
    <xdr:ext cx="469744" cy="259045"/>
    <xdr:sp macro="" textlink="">
      <xdr:nvSpPr>
        <xdr:cNvPr id="373" name="n_2mainValue【公営住宅】&#10;一人当たり面積">
          <a:extLst>
            <a:ext uri="{FF2B5EF4-FFF2-40B4-BE49-F238E27FC236}">
              <a16:creationId xmlns:a16="http://schemas.microsoft.com/office/drawing/2014/main" id="{F3CF70AF-DC8E-46C8-8AFD-6EFCA0528E2B}"/>
            </a:ext>
          </a:extLst>
        </xdr:cNvPr>
        <xdr:cNvSpPr txBox="1"/>
      </xdr:nvSpPr>
      <xdr:spPr>
        <a:xfrm>
          <a:off x="8515427" y="14403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4751</xdr:rowOff>
    </xdr:from>
    <xdr:ext cx="469744" cy="259045"/>
    <xdr:sp macro="" textlink="">
      <xdr:nvSpPr>
        <xdr:cNvPr id="374" name="n_3mainValue【公営住宅】&#10;一人当たり面積">
          <a:extLst>
            <a:ext uri="{FF2B5EF4-FFF2-40B4-BE49-F238E27FC236}">
              <a16:creationId xmlns:a16="http://schemas.microsoft.com/office/drawing/2014/main" id="{9A11BAD5-FAB8-457A-A66D-F48929E127C7}"/>
            </a:ext>
          </a:extLst>
        </xdr:cNvPr>
        <xdr:cNvSpPr txBox="1"/>
      </xdr:nvSpPr>
      <xdr:spPr>
        <a:xfrm>
          <a:off x="7626427" y="14406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6991</xdr:rowOff>
    </xdr:from>
    <xdr:ext cx="469744" cy="259045"/>
    <xdr:sp macro="" textlink="">
      <xdr:nvSpPr>
        <xdr:cNvPr id="375" name="n_4mainValue【公営住宅】&#10;一人当たり面積">
          <a:extLst>
            <a:ext uri="{FF2B5EF4-FFF2-40B4-BE49-F238E27FC236}">
              <a16:creationId xmlns:a16="http://schemas.microsoft.com/office/drawing/2014/main" id="{2DA75451-D376-461C-A93B-8F1320BE3B74}"/>
            </a:ext>
          </a:extLst>
        </xdr:cNvPr>
        <xdr:cNvSpPr txBox="1"/>
      </xdr:nvSpPr>
      <xdr:spPr>
        <a:xfrm>
          <a:off x="6737427" y="14408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62A1B0AD-5795-4DDC-9450-D321C6DFB3F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A20E9C70-8F5E-4618-9695-8C39A1EA699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F08A2FA9-2084-44C4-A37B-709D9D90756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8D7291BE-A81E-4960-93E7-2B8529DC512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88B88962-5589-4B6D-A261-43E7CA7A14B3}"/>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9BC483B0-C1E1-44F6-BA09-35D6FAD2D3E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C901B315-FCC3-423A-8487-11FAC872CB31}"/>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77D95019-BACD-4AA9-9913-C84ADDFDA7A1}"/>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21C5C4CF-65ED-4647-A364-50E867302B6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7B973881-50A2-40A2-9AC1-5F39E781091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7EEF983E-869F-45F8-9E0A-B5499DD76BE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F12C2BAD-1CBF-446E-82A4-94F5769E703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3BAC600F-03FA-4884-9CD7-8451DC1F4DD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1B97B051-7ED6-47C5-9134-0BAAE98E9FF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5BD5F886-F511-4E4D-8767-1333008F9A4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87697778-2FD0-4D5C-8102-FC7DFA26BEFC}"/>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7068863D-2EE1-4407-99DF-238FCC263A82}"/>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08B1B56F-11EB-44C7-8B6F-A6D70386B1F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0F79F1EF-E5BA-4F3C-BA2F-4C7539C3EF3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2ECC0F50-4E9A-4992-8E2F-540C1D26F16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4134B329-1977-447A-A89A-95F6A991C79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0686692D-AF16-4793-B052-AA9CE37AD1F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E8179DAB-4CA1-4866-94BE-6E3032338A7A}"/>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015BFFB3-41F4-43F5-8CBD-77D31721AA4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ADAA4558-FBBB-4951-8BDC-10D3759A6FA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AA22CA32-8F66-41C3-9653-CCB85C3BDFD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1BA49707-4CE8-443B-AA6A-D35228B1BB5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3" name="直線コネクタ 402">
          <a:extLst>
            <a:ext uri="{FF2B5EF4-FFF2-40B4-BE49-F238E27FC236}">
              <a16:creationId xmlns:a16="http://schemas.microsoft.com/office/drawing/2014/main" id="{CE192148-1440-4BD9-B132-FE56EF71CC6C}"/>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4" name="テキスト ボックス 403">
          <a:extLst>
            <a:ext uri="{FF2B5EF4-FFF2-40B4-BE49-F238E27FC236}">
              <a16:creationId xmlns:a16="http://schemas.microsoft.com/office/drawing/2014/main" id="{83FD6CD1-A034-47AA-A5F6-6589DBAED837}"/>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5" name="直線コネクタ 404">
          <a:extLst>
            <a:ext uri="{FF2B5EF4-FFF2-40B4-BE49-F238E27FC236}">
              <a16:creationId xmlns:a16="http://schemas.microsoft.com/office/drawing/2014/main" id="{7BE46690-26C5-4380-86B0-258FA1A71141}"/>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6" name="テキスト ボックス 405">
          <a:extLst>
            <a:ext uri="{FF2B5EF4-FFF2-40B4-BE49-F238E27FC236}">
              <a16:creationId xmlns:a16="http://schemas.microsoft.com/office/drawing/2014/main" id="{4BFF6164-BCF3-483B-871D-1471B01319E3}"/>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7" name="直線コネクタ 406">
          <a:extLst>
            <a:ext uri="{FF2B5EF4-FFF2-40B4-BE49-F238E27FC236}">
              <a16:creationId xmlns:a16="http://schemas.microsoft.com/office/drawing/2014/main" id="{A285D5A6-C7BC-475A-A8FF-8288553DA061}"/>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8" name="テキスト ボックス 407">
          <a:extLst>
            <a:ext uri="{FF2B5EF4-FFF2-40B4-BE49-F238E27FC236}">
              <a16:creationId xmlns:a16="http://schemas.microsoft.com/office/drawing/2014/main" id="{052D71C4-3ED7-4181-9319-370C2D490DFB}"/>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9" name="直線コネクタ 408">
          <a:extLst>
            <a:ext uri="{FF2B5EF4-FFF2-40B4-BE49-F238E27FC236}">
              <a16:creationId xmlns:a16="http://schemas.microsoft.com/office/drawing/2014/main" id="{7CD6102E-00C0-4442-B49E-9A0334485044}"/>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0" name="テキスト ボックス 409">
          <a:extLst>
            <a:ext uri="{FF2B5EF4-FFF2-40B4-BE49-F238E27FC236}">
              <a16:creationId xmlns:a16="http://schemas.microsoft.com/office/drawing/2014/main" id="{BB721DB8-DD28-4DB1-97AF-3BA5DBC5B88F}"/>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1" name="直線コネクタ 410">
          <a:extLst>
            <a:ext uri="{FF2B5EF4-FFF2-40B4-BE49-F238E27FC236}">
              <a16:creationId xmlns:a16="http://schemas.microsoft.com/office/drawing/2014/main" id="{D67F216D-739A-40F7-8DE7-56C41627E69E}"/>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2" name="テキスト ボックス 411">
          <a:extLst>
            <a:ext uri="{FF2B5EF4-FFF2-40B4-BE49-F238E27FC236}">
              <a16:creationId xmlns:a16="http://schemas.microsoft.com/office/drawing/2014/main" id="{92EA3EFA-7D15-49C1-A3F7-933ED2D8DEAE}"/>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3" name="直線コネクタ 412">
          <a:extLst>
            <a:ext uri="{FF2B5EF4-FFF2-40B4-BE49-F238E27FC236}">
              <a16:creationId xmlns:a16="http://schemas.microsoft.com/office/drawing/2014/main" id="{A3087B81-CFCA-4C2B-B849-A456CB337B85}"/>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4" name="テキスト ボックス 413">
          <a:extLst>
            <a:ext uri="{FF2B5EF4-FFF2-40B4-BE49-F238E27FC236}">
              <a16:creationId xmlns:a16="http://schemas.microsoft.com/office/drawing/2014/main" id="{35C83064-2B19-4DA2-AA1B-69EE4F068F18}"/>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a:extLst>
            <a:ext uri="{FF2B5EF4-FFF2-40B4-BE49-F238E27FC236}">
              <a16:creationId xmlns:a16="http://schemas.microsoft.com/office/drawing/2014/main" id="{57A7D0D1-F0CF-45B3-B971-87844FDF5D8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0D66AC06-6D9E-4C04-9001-5282541FFB1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42</xdr:row>
      <xdr:rowOff>92528</xdr:rowOff>
    </xdr:to>
    <xdr:cxnSp macro="">
      <xdr:nvCxnSpPr>
        <xdr:cNvPr id="417" name="直線コネクタ 416">
          <a:extLst>
            <a:ext uri="{FF2B5EF4-FFF2-40B4-BE49-F238E27FC236}">
              <a16:creationId xmlns:a16="http://schemas.microsoft.com/office/drawing/2014/main" id="{EFA5006D-D21E-437F-A95E-2414B3C1537B}"/>
            </a:ext>
          </a:extLst>
        </xdr:cNvPr>
        <xdr:cNvCxnSpPr/>
      </xdr:nvCxnSpPr>
      <xdr:spPr>
        <a:xfrm flipV="1">
          <a:off x="16318864" y="5814060"/>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8" name="【認定こども園・幼稚園・保育所】&#10;有形固定資産減価償却率最小値テキスト">
          <a:extLst>
            <a:ext uri="{FF2B5EF4-FFF2-40B4-BE49-F238E27FC236}">
              <a16:creationId xmlns:a16="http://schemas.microsoft.com/office/drawing/2014/main" id="{CC810D73-B35D-4D3C-A9A8-C31CDB5D5BA9}"/>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19" name="直線コネクタ 418">
          <a:extLst>
            <a:ext uri="{FF2B5EF4-FFF2-40B4-BE49-F238E27FC236}">
              <a16:creationId xmlns:a16="http://schemas.microsoft.com/office/drawing/2014/main" id="{CB169EC0-5146-4A84-B195-86B4B0C3D51E}"/>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340478" cy="259045"/>
    <xdr:sp macro="" textlink="">
      <xdr:nvSpPr>
        <xdr:cNvPr id="420" name="【認定こども園・幼稚園・保育所】&#10;有形固定資産減価償却率最大値テキスト">
          <a:extLst>
            <a:ext uri="{FF2B5EF4-FFF2-40B4-BE49-F238E27FC236}">
              <a16:creationId xmlns:a16="http://schemas.microsoft.com/office/drawing/2014/main" id="{E33F7F27-FCD7-428B-AB9B-4965F2A82AE3}"/>
            </a:ext>
          </a:extLst>
        </xdr:cNvPr>
        <xdr:cNvSpPr txBox="1"/>
      </xdr:nvSpPr>
      <xdr:spPr>
        <a:xfrm>
          <a:off x="16357600" y="55892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421" name="直線コネクタ 420">
          <a:extLst>
            <a:ext uri="{FF2B5EF4-FFF2-40B4-BE49-F238E27FC236}">
              <a16:creationId xmlns:a16="http://schemas.microsoft.com/office/drawing/2014/main" id="{3C8CE540-D845-4AF8-9062-5ADC521226E1}"/>
            </a:ext>
          </a:extLst>
        </xdr:cNvPr>
        <xdr:cNvCxnSpPr/>
      </xdr:nvCxnSpPr>
      <xdr:spPr>
        <a:xfrm>
          <a:off x="16230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66238</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D98463F7-05D2-495B-A367-0C3BB66D5C00}"/>
            </a:ext>
          </a:extLst>
        </xdr:cNvPr>
        <xdr:cNvSpPr txBox="1"/>
      </xdr:nvSpPr>
      <xdr:spPr>
        <a:xfrm>
          <a:off x="16357600" y="64098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43362</xdr:rowOff>
    </xdr:from>
    <xdr:to>
      <xdr:col>85</xdr:col>
      <xdr:colOff>177800</xdr:colOff>
      <xdr:row>38</xdr:row>
      <xdr:rowOff>144962</xdr:rowOff>
    </xdr:to>
    <xdr:sp macro="" textlink="">
      <xdr:nvSpPr>
        <xdr:cNvPr id="423" name="フローチャート: 判断 422">
          <a:extLst>
            <a:ext uri="{FF2B5EF4-FFF2-40B4-BE49-F238E27FC236}">
              <a16:creationId xmlns:a16="http://schemas.microsoft.com/office/drawing/2014/main" id="{905B25F6-482D-4411-BDAB-7C60295555E9}"/>
            </a:ext>
          </a:extLst>
        </xdr:cNvPr>
        <xdr:cNvSpPr/>
      </xdr:nvSpPr>
      <xdr:spPr>
        <a:xfrm>
          <a:off x="162687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49893</xdr:rowOff>
    </xdr:from>
    <xdr:to>
      <xdr:col>81</xdr:col>
      <xdr:colOff>101600</xdr:colOff>
      <xdr:row>38</xdr:row>
      <xdr:rowOff>151493</xdr:rowOff>
    </xdr:to>
    <xdr:sp macro="" textlink="">
      <xdr:nvSpPr>
        <xdr:cNvPr id="424" name="フローチャート: 判断 423">
          <a:extLst>
            <a:ext uri="{FF2B5EF4-FFF2-40B4-BE49-F238E27FC236}">
              <a16:creationId xmlns:a16="http://schemas.microsoft.com/office/drawing/2014/main" id="{CF5A2C86-B7C6-401F-A412-FE5DC64AAEF2}"/>
            </a:ext>
          </a:extLst>
        </xdr:cNvPr>
        <xdr:cNvSpPr/>
      </xdr:nvSpPr>
      <xdr:spPr>
        <a:xfrm>
          <a:off x="15430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23767</xdr:rowOff>
    </xdr:from>
    <xdr:to>
      <xdr:col>76</xdr:col>
      <xdr:colOff>165100</xdr:colOff>
      <xdr:row>38</xdr:row>
      <xdr:rowOff>125367</xdr:rowOff>
    </xdr:to>
    <xdr:sp macro="" textlink="">
      <xdr:nvSpPr>
        <xdr:cNvPr id="425" name="フローチャート: 判断 424">
          <a:extLst>
            <a:ext uri="{FF2B5EF4-FFF2-40B4-BE49-F238E27FC236}">
              <a16:creationId xmlns:a16="http://schemas.microsoft.com/office/drawing/2014/main" id="{30D39F8D-75CA-4EEE-8CED-EFECC4D4E896}"/>
            </a:ext>
          </a:extLst>
        </xdr:cNvPr>
        <xdr:cNvSpPr/>
      </xdr:nvSpPr>
      <xdr:spPr>
        <a:xfrm>
          <a:off x="14541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5806</xdr:rowOff>
    </xdr:from>
    <xdr:to>
      <xdr:col>72</xdr:col>
      <xdr:colOff>38100</xdr:colOff>
      <xdr:row>38</xdr:row>
      <xdr:rowOff>107406</xdr:rowOff>
    </xdr:to>
    <xdr:sp macro="" textlink="">
      <xdr:nvSpPr>
        <xdr:cNvPr id="426" name="フローチャート: 判断 425">
          <a:extLst>
            <a:ext uri="{FF2B5EF4-FFF2-40B4-BE49-F238E27FC236}">
              <a16:creationId xmlns:a16="http://schemas.microsoft.com/office/drawing/2014/main" id="{531C7F09-8621-4F98-B634-A21264D55CA2}"/>
            </a:ext>
          </a:extLst>
        </xdr:cNvPr>
        <xdr:cNvSpPr/>
      </xdr:nvSpPr>
      <xdr:spPr>
        <a:xfrm>
          <a:off x="13652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49893</xdr:rowOff>
    </xdr:from>
    <xdr:to>
      <xdr:col>67</xdr:col>
      <xdr:colOff>101600</xdr:colOff>
      <xdr:row>38</xdr:row>
      <xdr:rowOff>151493</xdr:rowOff>
    </xdr:to>
    <xdr:sp macro="" textlink="">
      <xdr:nvSpPr>
        <xdr:cNvPr id="427" name="フローチャート: 判断 426">
          <a:extLst>
            <a:ext uri="{FF2B5EF4-FFF2-40B4-BE49-F238E27FC236}">
              <a16:creationId xmlns:a16="http://schemas.microsoft.com/office/drawing/2014/main" id="{FB2B6BBF-2050-486E-B9A8-102B33F19400}"/>
            </a:ext>
          </a:extLst>
        </xdr:cNvPr>
        <xdr:cNvSpPr/>
      </xdr:nvSpPr>
      <xdr:spPr>
        <a:xfrm>
          <a:off x="12763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C5D04D90-D1C3-4C7A-B3FF-4F3BBB9520E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7E3A6F30-329A-4B4B-970C-D07A6CEBB51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962D213B-CA35-4DA9-9F26-F2B1647163E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55ECE44D-B0BA-4400-A67E-31F9B9AFDBA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B99D306A-1932-4B37-8941-0EAA70DC4A5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139700</xdr:rowOff>
    </xdr:from>
    <xdr:to>
      <xdr:col>85</xdr:col>
      <xdr:colOff>177800</xdr:colOff>
      <xdr:row>39</xdr:row>
      <xdr:rowOff>69850</xdr:rowOff>
    </xdr:to>
    <xdr:sp macro="" textlink="">
      <xdr:nvSpPr>
        <xdr:cNvPr id="433" name="楕円 432">
          <a:extLst>
            <a:ext uri="{FF2B5EF4-FFF2-40B4-BE49-F238E27FC236}">
              <a16:creationId xmlns:a16="http://schemas.microsoft.com/office/drawing/2014/main" id="{FE927665-9DF9-49D8-A6A3-B3CD55D69CD5}"/>
            </a:ext>
          </a:extLst>
        </xdr:cNvPr>
        <xdr:cNvSpPr/>
      </xdr:nvSpPr>
      <xdr:spPr>
        <a:xfrm>
          <a:off x="162687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118127</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6A956734-603B-414B-8C35-D696D48EE872}"/>
            </a:ext>
          </a:extLst>
        </xdr:cNvPr>
        <xdr:cNvSpPr txBox="1"/>
      </xdr:nvSpPr>
      <xdr:spPr>
        <a:xfrm>
          <a:off x="16357600"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87449</xdr:rowOff>
    </xdr:from>
    <xdr:to>
      <xdr:col>81</xdr:col>
      <xdr:colOff>101600</xdr:colOff>
      <xdr:row>39</xdr:row>
      <xdr:rowOff>17599</xdr:rowOff>
    </xdr:to>
    <xdr:sp macro="" textlink="">
      <xdr:nvSpPr>
        <xdr:cNvPr id="435" name="楕円 434">
          <a:extLst>
            <a:ext uri="{FF2B5EF4-FFF2-40B4-BE49-F238E27FC236}">
              <a16:creationId xmlns:a16="http://schemas.microsoft.com/office/drawing/2014/main" id="{617D6B80-F5DA-4868-9F14-409E246C1B24}"/>
            </a:ext>
          </a:extLst>
        </xdr:cNvPr>
        <xdr:cNvSpPr/>
      </xdr:nvSpPr>
      <xdr:spPr>
        <a:xfrm>
          <a:off x="15430500" y="660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138249</xdr:rowOff>
    </xdr:from>
    <xdr:to>
      <xdr:col>85</xdr:col>
      <xdr:colOff>127000</xdr:colOff>
      <xdr:row>39</xdr:row>
      <xdr:rowOff>19050</xdr:rowOff>
    </xdr:to>
    <xdr:cxnSp macro="">
      <xdr:nvCxnSpPr>
        <xdr:cNvPr id="436" name="直線コネクタ 435">
          <a:extLst>
            <a:ext uri="{FF2B5EF4-FFF2-40B4-BE49-F238E27FC236}">
              <a16:creationId xmlns:a16="http://schemas.microsoft.com/office/drawing/2014/main" id="{BA612CBE-B5D6-4864-ACA3-220224E1ABB4}"/>
            </a:ext>
          </a:extLst>
        </xdr:cNvPr>
        <xdr:cNvCxnSpPr/>
      </xdr:nvCxnSpPr>
      <xdr:spPr>
        <a:xfrm>
          <a:off x="15481300" y="6653349"/>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53159</xdr:rowOff>
    </xdr:from>
    <xdr:to>
      <xdr:col>76</xdr:col>
      <xdr:colOff>165100</xdr:colOff>
      <xdr:row>38</xdr:row>
      <xdr:rowOff>154759</xdr:rowOff>
    </xdr:to>
    <xdr:sp macro="" textlink="">
      <xdr:nvSpPr>
        <xdr:cNvPr id="437" name="楕円 436">
          <a:extLst>
            <a:ext uri="{FF2B5EF4-FFF2-40B4-BE49-F238E27FC236}">
              <a16:creationId xmlns:a16="http://schemas.microsoft.com/office/drawing/2014/main" id="{F68B2DE5-4342-4467-B5AF-83EC42BC479E}"/>
            </a:ext>
          </a:extLst>
        </xdr:cNvPr>
        <xdr:cNvSpPr/>
      </xdr:nvSpPr>
      <xdr:spPr>
        <a:xfrm>
          <a:off x="14541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103959</xdr:rowOff>
    </xdr:from>
    <xdr:to>
      <xdr:col>81</xdr:col>
      <xdr:colOff>50800</xdr:colOff>
      <xdr:row>38</xdr:row>
      <xdr:rowOff>138249</xdr:rowOff>
    </xdr:to>
    <xdr:cxnSp macro="">
      <xdr:nvCxnSpPr>
        <xdr:cNvPr id="438" name="直線コネクタ 437">
          <a:extLst>
            <a:ext uri="{FF2B5EF4-FFF2-40B4-BE49-F238E27FC236}">
              <a16:creationId xmlns:a16="http://schemas.microsoft.com/office/drawing/2014/main" id="{73519122-408E-4CDA-8065-EAE9409B75A2}"/>
            </a:ext>
          </a:extLst>
        </xdr:cNvPr>
        <xdr:cNvCxnSpPr/>
      </xdr:nvCxnSpPr>
      <xdr:spPr>
        <a:xfrm>
          <a:off x="14592300" y="661905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162560</xdr:rowOff>
    </xdr:from>
    <xdr:to>
      <xdr:col>72</xdr:col>
      <xdr:colOff>38100</xdr:colOff>
      <xdr:row>38</xdr:row>
      <xdr:rowOff>92710</xdr:rowOff>
    </xdr:to>
    <xdr:sp macro="" textlink="">
      <xdr:nvSpPr>
        <xdr:cNvPr id="439" name="楕円 438">
          <a:extLst>
            <a:ext uri="{FF2B5EF4-FFF2-40B4-BE49-F238E27FC236}">
              <a16:creationId xmlns:a16="http://schemas.microsoft.com/office/drawing/2014/main" id="{4AAA239C-A7BF-41B6-87C2-A2B981FD631A}"/>
            </a:ext>
          </a:extLst>
        </xdr:cNvPr>
        <xdr:cNvSpPr/>
      </xdr:nvSpPr>
      <xdr:spPr>
        <a:xfrm>
          <a:off x="13652500" y="650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41910</xdr:rowOff>
    </xdr:from>
    <xdr:to>
      <xdr:col>76</xdr:col>
      <xdr:colOff>114300</xdr:colOff>
      <xdr:row>38</xdr:row>
      <xdr:rowOff>103959</xdr:rowOff>
    </xdr:to>
    <xdr:cxnSp macro="">
      <xdr:nvCxnSpPr>
        <xdr:cNvPr id="440" name="直線コネクタ 439">
          <a:extLst>
            <a:ext uri="{FF2B5EF4-FFF2-40B4-BE49-F238E27FC236}">
              <a16:creationId xmlns:a16="http://schemas.microsoft.com/office/drawing/2014/main" id="{C2E584C8-3BB3-43BB-8051-3FA8AF0F3759}"/>
            </a:ext>
          </a:extLst>
        </xdr:cNvPr>
        <xdr:cNvCxnSpPr/>
      </xdr:nvCxnSpPr>
      <xdr:spPr>
        <a:xfrm>
          <a:off x="13703300" y="6557010"/>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121739</xdr:rowOff>
    </xdr:from>
    <xdr:to>
      <xdr:col>67</xdr:col>
      <xdr:colOff>101600</xdr:colOff>
      <xdr:row>38</xdr:row>
      <xdr:rowOff>51888</xdr:rowOff>
    </xdr:to>
    <xdr:sp macro="" textlink="">
      <xdr:nvSpPr>
        <xdr:cNvPr id="441" name="楕円 440">
          <a:extLst>
            <a:ext uri="{FF2B5EF4-FFF2-40B4-BE49-F238E27FC236}">
              <a16:creationId xmlns:a16="http://schemas.microsoft.com/office/drawing/2014/main" id="{D0D4C210-0401-4A9B-BFD2-9A7DC98D218B}"/>
            </a:ext>
          </a:extLst>
        </xdr:cNvPr>
        <xdr:cNvSpPr/>
      </xdr:nvSpPr>
      <xdr:spPr>
        <a:xfrm>
          <a:off x="12763500" y="64653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1088</xdr:rowOff>
    </xdr:from>
    <xdr:to>
      <xdr:col>71</xdr:col>
      <xdr:colOff>177800</xdr:colOff>
      <xdr:row>38</xdr:row>
      <xdr:rowOff>41910</xdr:rowOff>
    </xdr:to>
    <xdr:cxnSp macro="">
      <xdr:nvCxnSpPr>
        <xdr:cNvPr id="442" name="直線コネクタ 441">
          <a:extLst>
            <a:ext uri="{FF2B5EF4-FFF2-40B4-BE49-F238E27FC236}">
              <a16:creationId xmlns:a16="http://schemas.microsoft.com/office/drawing/2014/main" id="{96BB42AA-AAB1-4060-8E9D-5CB5CB8C7601}"/>
            </a:ext>
          </a:extLst>
        </xdr:cNvPr>
        <xdr:cNvCxnSpPr/>
      </xdr:nvCxnSpPr>
      <xdr:spPr>
        <a:xfrm>
          <a:off x="12814300" y="6516188"/>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168020</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E88C0036-005A-454E-AB43-1EBD7559E778}"/>
            </a:ext>
          </a:extLst>
        </xdr:cNvPr>
        <xdr:cNvSpPr txBox="1"/>
      </xdr:nvSpPr>
      <xdr:spPr>
        <a:xfrm>
          <a:off x="15266044" y="634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141894</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711B7A62-EFC3-4769-8C64-EFC5BDCD24C9}"/>
            </a:ext>
          </a:extLst>
        </xdr:cNvPr>
        <xdr:cNvSpPr txBox="1"/>
      </xdr:nvSpPr>
      <xdr:spPr>
        <a:xfrm>
          <a:off x="14389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98533</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0E27FFCC-F180-4509-BBA7-4C61876C8038}"/>
            </a:ext>
          </a:extLst>
        </xdr:cNvPr>
        <xdr:cNvSpPr txBox="1"/>
      </xdr:nvSpPr>
      <xdr:spPr>
        <a:xfrm>
          <a:off x="13500744" y="661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142620</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10E3FAA5-4F02-4BBF-BCBB-838A57E92B13}"/>
            </a:ext>
          </a:extLst>
        </xdr:cNvPr>
        <xdr:cNvSpPr txBox="1"/>
      </xdr:nvSpPr>
      <xdr:spPr>
        <a:xfrm>
          <a:off x="126117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8726</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567DC9B8-9B2D-48E2-9BDC-EE0D874088B3}"/>
            </a:ext>
          </a:extLst>
        </xdr:cNvPr>
        <xdr:cNvSpPr txBox="1"/>
      </xdr:nvSpPr>
      <xdr:spPr>
        <a:xfrm>
          <a:off x="15266044" y="669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145886</xdr:rowOff>
    </xdr:from>
    <xdr:ext cx="405111" cy="259045"/>
    <xdr:sp macro="" textlink="">
      <xdr:nvSpPr>
        <xdr:cNvPr id="448" name="n_2mainValue【認定こども園・幼稚園・保育所】&#10;有形固定資産減価償却率">
          <a:extLst>
            <a:ext uri="{FF2B5EF4-FFF2-40B4-BE49-F238E27FC236}">
              <a16:creationId xmlns:a16="http://schemas.microsoft.com/office/drawing/2014/main" id="{E1711887-1B46-4462-9F16-4964FF673013}"/>
            </a:ext>
          </a:extLst>
        </xdr:cNvPr>
        <xdr:cNvSpPr txBox="1"/>
      </xdr:nvSpPr>
      <xdr:spPr>
        <a:xfrm>
          <a:off x="143897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109237</xdr:rowOff>
    </xdr:from>
    <xdr:ext cx="405111" cy="259045"/>
    <xdr:sp macro="" textlink="">
      <xdr:nvSpPr>
        <xdr:cNvPr id="449" name="n_3mainValue【認定こども園・幼稚園・保育所】&#10;有形固定資産減価償却率">
          <a:extLst>
            <a:ext uri="{FF2B5EF4-FFF2-40B4-BE49-F238E27FC236}">
              <a16:creationId xmlns:a16="http://schemas.microsoft.com/office/drawing/2014/main" id="{3BB5C396-81DD-4787-B354-FE83D8D7D716}"/>
            </a:ext>
          </a:extLst>
        </xdr:cNvPr>
        <xdr:cNvSpPr txBox="1"/>
      </xdr:nvSpPr>
      <xdr:spPr>
        <a:xfrm>
          <a:off x="135007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68416</xdr:rowOff>
    </xdr:from>
    <xdr:ext cx="405111" cy="259045"/>
    <xdr:sp macro="" textlink="">
      <xdr:nvSpPr>
        <xdr:cNvPr id="450" name="n_4mainValue【認定こども園・幼稚園・保育所】&#10;有形固定資産減価償却率">
          <a:extLst>
            <a:ext uri="{FF2B5EF4-FFF2-40B4-BE49-F238E27FC236}">
              <a16:creationId xmlns:a16="http://schemas.microsoft.com/office/drawing/2014/main" id="{854C1AE8-29D9-4378-A370-F290AD5B7524}"/>
            </a:ext>
          </a:extLst>
        </xdr:cNvPr>
        <xdr:cNvSpPr txBox="1"/>
      </xdr:nvSpPr>
      <xdr:spPr>
        <a:xfrm>
          <a:off x="12611744" y="6240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ABE1C973-869E-4A78-AF48-D92B3B75189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9878A71D-DE6A-4A8F-812B-C1D8A5DA678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CEF66E6F-A032-4A50-9298-E204679D10E8}"/>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BF20C2E5-5B68-452B-B048-E4E183FED3B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61AFC5A1-85B5-492F-9312-5E2F216793A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CD2030C2-4BEE-4745-A695-EE90F64A0FBE}"/>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4C4DFDFA-10D1-4B0B-8EC0-8A9AD3FE365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A35B156D-2A16-49BE-B3DB-F398B135001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E296D1D6-E421-4E69-A1B5-2ADBB6BC980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B47176E8-E36C-487C-A6BF-6F3DA0F9520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1" name="直線コネクタ 460">
          <a:extLst>
            <a:ext uri="{FF2B5EF4-FFF2-40B4-BE49-F238E27FC236}">
              <a16:creationId xmlns:a16="http://schemas.microsoft.com/office/drawing/2014/main" id="{05731E1A-0DEF-4CFD-8732-9C3AD6C79C8C}"/>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2" name="テキスト ボックス 461">
          <a:extLst>
            <a:ext uri="{FF2B5EF4-FFF2-40B4-BE49-F238E27FC236}">
              <a16:creationId xmlns:a16="http://schemas.microsoft.com/office/drawing/2014/main" id="{DEE82B79-8EF8-440D-A2E0-A762B5777A6A}"/>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3" name="直線コネクタ 462">
          <a:extLst>
            <a:ext uri="{FF2B5EF4-FFF2-40B4-BE49-F238E27FC236}">
              <a16:creationId xmlns:a16="http://schemas.microsoft.com/office/drawing/2014/main" id="{6AF39D69-C931-4AE4-BF43-34EF62E32FC1}"/>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4" name="テキスト ボックス 463">
          <a:extLst>
            <a:ext uri="{FF2B5EF4-FFF2-40B4-BE49-F238E27FC236}">
              <a16:creationId xmlns:a16="http://schemas.microsoft.com/office/drawing/2014/main" id="{7A20635F-01D4-4F7C-990F-9607424F0A1C}"/>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5" name="直線コネクタ 464">
          <a:extLst>
            <a:ext uri="{FF2B5EF4-FFF2-40B4-BE49-F238E27FC236}">
              <a16:creationId xmlns:a16="http://schemas.microsoft.com/office/drawing/2014/main" id="{4DA53C57-7516-4D8F-8241-AC1015CADC79}"/>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6" name="テキスト ボックス 465">
          <a:extLst>
            <a:ext uri="{FF2B5EF4-FFF2-40B4-BE49-F238E27FC236}">
              <a16:creationId xmlns:a16="http://schemas.microsoft.com/office/drawing/2014/main" id="{B48E0290-9902-4CB4-9739-A52D11B14496}"/>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7" name="直線コネクタ 466">
          <a:extLst>
            <a:ext uri="{FF2B5EF4-FFF2-40B4-BE49-F238E27FC236}">
              <a16:creationId xmlns:a16="http://schemas.microsoft.com/office/drawing/2014/main" id="{8C920FAE-98FB-4E55-882D-F2E2FC723AE8}"/>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8" name="テキスト ボックス 467">
          <a:extLst>
            <a:ext uri="{FF2B5EF4-FFF2-40B4-BE49-F238E27FC236}">
              <a16:creationId xmlns:a16="http://schemas.microsoft.com/office/drawing/2014/main" id="{614EE01A-18FD-4F54-94F2-ED3110782D49}"/>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a:extLst>
            <a:ext uri="{FF2B5EF4-FFF2-40B4-BE49-F238E27FC236}">
              <a16:creationId xmlns:a16="http://schemas.microsoft.com/office/drawing/2014/main" id="{B786AAE4-D646-43E9-ABEE-C384DA292FC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a:extLst>
            <a:ext uri="{FF2B5EF4-FFF2-40B4-BE49-F238E27FC236}">
              <a16:creationId xmlns:a16="http://schemas.microsoft.com/office/drawing/2014/main" id="{4C6918F6-6849-48DD-84C9-9798BE123C18}"/>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a:extLst>
            <a:ext uri="{FF2B5EF4-FFF2-40B4-BE49-F238E27FC236}">
              <a16:creationId xmlns:a16="http://schemas.microsoft.com/office/drawing/2014/main" id="{051EC1B0-4CF2-482A-915F-2C5DBA75C795}"/>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69342</xdr:rowOff>
    </xdr:from>
    <xdr:to>
      <xdr:col>116</xdr:col>
      <xdr:colOff>62864</xdr:colOff>
      <xdr:row>41</xdr:row>
      <xdr:rowOff>117348</xdr:rowOff>
    </xdr:to>
    <xdr:cxnSp macro="">
      <xdr:nvCxnSpPr>
        <xdr:cNvPr id="472" name="直線コネクタ 471">
          <a:extLst>
            <a:ext uri="{FF2B5EF4-FFF2-40B4-BE49-F238E27FC236}">
              <a16:creationId xmlns:a16="http://schemas.microsoft.com/office/drawing/2014/main" id="{3A746EED-B15C-45FE-805C-25CDCFB03170}"/>
            </a:ext>
          </a:extLst>
        </xdr:cNvPr>
        <xdr:cNvCxnSpPr/>
      </xdr:nvCxnSpPr>
      <xdr:spPr>
        <a:xfrm flipV="1">
          <a:off x="22160864" y="5727192"/>
          <a:ext cx="0" cy="1419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473" name="【認定こども園・幼稚園・保育所】&#10;一人当たり面積最小値テキスト">
          <a:extLst>
            <a:ext uri="{FF2B5EF4-FFF2-40B4-BE49-F238E27FC236}">
              <a16:creationId xmlns:a16="http://schemas.microsoft.com/office/drawing/2014/main" id="{63BBBFD1-19ED-4967-BA53-5A4914E76C6C}"/>
            </a:ext>
          </a:extLst>
        </xdr:cNvPr>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474" name="直線コネクタ 473">
          <a:extLst>
            <a:ext uri="{FF2B5EF4-FFF2-40B4-BE49-F238E27FC236}">
              <a16:creationId xmlns:a16="http://schemas.microsoft.com/office/drawing/2014/main" id="{FE0FFF8B-6A92-4B9D-8B1F-CF72DF0EF867}"/>
            </a:ext>
          </a:extLst>
        </xdr:cNvPr>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16019</xdr:rowOff>
    </xdr:from>
    <xdr:ext cx="469744" cy="259045"/>
    <xdr:sp macro="" textlink="">
      <xdr:nvSpPr>
        <xdr:cNvPr id="475" name="【認定こども園・幼稚園・保育所】&#10;一人当たり面積最大値テキスト">
          <a:extLst>
            <a:ext uri="{FF2B5EF4-FFF2-40B4-BE49-F238E27FC236}">
              <a16:creationId xmlns:a16="http://schemas.microsoft.com/office/drawing/2014/main" id="{390681E8-E8FC-4B5B-AF95-C1651B58DF87}"/>
            </a:ext>
          </a:extLst>
        </xdr:cNvPr>
        <xdr:cNvSpPr txBox="1"/>
      </xdr:nvSpPr>
      <xdr:spPr>
        <a:xfrm>
          <a:off x="22199600" y="5502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69342</xdr:rowOff>
    </xdr:from>
    <xdr:to>
      <xdr:col>116</xdr:col>
      <xdr:colOff>152400</xdr:colOff>
      <xdr:row>33</xdr:row>
      <xdr:rowOff>69342</xdr:rowOff>
    </xdr:to>
    <xdr:cxnSp macro="">
      <xdr:nvCxnSpPr>
        <xdr:cNvPr id="476" name="直線コネクタ 475">
          <a:extLst>
            <a:ext uri="{FF2B5EF4-FFF2-40B4-BE49-F238E27FC236}">
              <a16:creationId xmlns:a16="http://schemas.microsoft.com/office/drawing/2014/main" id="{C30501EC-95CF-48FA-8B1A-02B7265C544D}"/>
            </a:ext>
          </a:extLst>
        </xdr:cNvPr>
        <xdr:cNvCxnSpPr/>
      </xdr:nvCxnSpPr>
      <xdr:spPr>
        <a:xfrm>
          <a:off x="22072600" y="5727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169435</xdr:rowOff>
    </xdr:from>
    <xdr:ext cx="469744" cy="259045"/>
    <xdr:sp macro="" textlink="">
      <xdr:nvSpPr>
        <xdr:cNvPr id="477" name="【認定こども園・幼稚園・保育所】&#10;一人当たり面積平均値テキスト">
          <a:extLst>
            <a:ext uri="{FF2B5EF4-FFF2-40B4-BE49-F238E27FC236}">
              <a16:creationId xmlns:a16="http://schemas.microsoft.com/office/drawing/2014/main" id="{2D4C16A3-77E5-43EF-858F-4C6FCC160CFB}"/>
            </a:ext>
          </a:extLst>
        </xdr:cNvPr>
        <xdr:cNvSpPr txBox="1"/>
      </xdr:nvSpPr>
      <xdr:spPr>
        <a:xfrm>
          <a:off x="22199600" y="6513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146558</xdr:rowOff>
    </xdr:from>
    <xdr:to>
      <xdr:col>116</xdr:col>
      <xdr:colOff>114300</xdr:colOff>
      <xdr:row>39</xdr:row>
      <xdr:rowOff>76708</xdr:rowOff>
    </xdr:to>
    <xdr:sp macro="" textlink="">
      <xdr:nvSpPr>
        <xdr:cNvPr id="478" name="フローチャート: 判断 477">
          <a:extLst>
            <a:ext uri="{FF2B5EF4-FFF2-40B4-BE49-F238E27FC236}">
              <a16:creationId xmlns:a16="http://schemas.microsoft.com/office/drawing/2014/main" id="{609CF07C-0F6A-49DE-881A-A62B60B5ED4C}"/>
            </a:ext>
          </a:extLst>
        </xdr:cNvPr>
        <xdr:cNvSpPr/>
      </xdr:nvSpPr>
      <xdr:spPr>
        <a:xfrm>
          <a:off x="22110700" y="666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148844</xdr:rowOff>
    </xdr:from>
    <xdr:to>
      <xdr:col>112</xdr:col>
      <xdr:colOff>38100</xdr:colOff>
      <xdr:row>39</xdr:row>
      <xdr:rowOff>78994</xdr:rowOff>
    </xdr:to>
    <xdr:sp macro="" textlink="">
      <xdr:nvSpPr>
        <xdr:cNvPr id="479" name="フローチャート: 判断 478">
          <a:extLst>
            <a:ext uri="{FF2B5EF4-FFF2-40B4-BE49-F238E27FC236}">
              <a16:creationId xmlns:a16="http://schemas.microsoft.com/office/drawing/2014/main" id="{B0A9B791-F92B-4FAB-92BC-5584E0EFBD9B}"/>
            </a:ext>
          </a:extLst>
        </xdr:cNvPr>
        <xdr:cNvSpPr/>
      </xdr:nvSpPr>
      <xdr:spPr>
        <a:xfrm>
          <a:off x="212725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160274</xdr:rowOff>
    </xdr:from>
    <xdr:to>
      <xdr:col>107</xdr:col>
      <xdr:colOff>101600</xdr:colOff>
      <xdr:row>39</xdr:row>
      <xdr:rowOff>90424</xdr:rowOff>
    </xdr:to>
    <xdr:sp macro="" textlink="">
      <xdr:nvSpPr>
        <xdr:cNvPr id="480" name="フローチャート: 判断 479">
          <a:extLst>
            <a:ext uri="{FF2B5EF4-FFF2-40B4-BE49-F238E27FC236}">
              <a16:creationId xmlns:a16="http://schemas.microsoft.com/office/drawing/2014/main" id="{0B359CF4-F92B-420F-9C69-72884DCEDB46}"/>
            </a:ext>
          </a:extLst>
        </xdr:cNvPr>
        <xdr:cNvSpPr/>
      </xdr:nvSpPr>
      <xdr:spPr>
        <a:xfrm>
          <a:off x="20383500" y="667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155702</xdr:rowOff>
    </xdr:from>
    <xdr:to>
      <xdr:col>102</xdr:col>
      <xdr:colOff>165100</xdr:colOff>
      <xdr:row>39</xdr:row>
      <xdr:rowOff>85852</xdr:rowOff>
    </xdr:to>
    <xdr:sp macro="" textlink="">
      <xdr:nvSpPr>
        <xdr:cNvPr id="481" name="フローチャート: 判断 480">
          <a:extLst>
            <a:ext uri="{FF2B5EF4-FFF2-40B4-BE49-F238E27FC236}">
              <a16:creationId xmlns:a16="http://schemas.microsoft.com/office/drawing/2014/main" id="{05690F50-58E2-4CB9-A754-4A0CF5DB7751}"/>
            </a:ext>
          </a:extLst>
        </xdr:cNvPr>
        <xdr:cNvSpPr/>
      </xdr:nvSpPr>
      <xdr:spPr>
        <a:xfrm>
          <a:off x="19494500" y="667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169418</xdr:rowOff>
    </xdr:from>
    <xdr:to>
      <xdr:col>98</xdr:col>
      <xdr:colOff>38100</xdr:colOff>
      <xdr:row>39</xdr:row>
      <xdr:rowOff>99568</xdr:rowOff>
    </xdr:to>
    <xdr:sp macro="" textlink="">
      <xdr:nvSpPr>
        <xdr:cNvPr id="482" name="フローチャート: 判断 481">
          <a:extLst>
            <a:ext uri="{FF2B5EF4-FFF2-40B4-BE49-F238E27FC236}">
              <a16:creationId xmlns:a16="http://schemas.microsoft.com/office/drawing/2014/main" id="{F00A0626-58F2-436B-AC94-E91D1372C326}"/>
            </a:ext>
          </a:extLst>
        </xdr:cNvPr>
        <xdr:cNvSpPr/>
      </xdr:nvSpPr>
      <xdr:spPr>
        <a:xfrm>
          <a:off x="18605500" y="668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49D8FCEB-4FDD-4D0E-8236-8051CADA1ACB}"/>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5F6E7421-F33F-42AB-8F19-A4E7AFD640D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F93D4B99-A92B-407B-927E-74F18AF8C53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DD6FEABD-22A9-4856-A6F3-D8156AFAF40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37AE3FB2-1686-47C0-84FB-2339BA8B9EE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130556</xdr:rowOff>
    </xdr:from>
    <xdr:to>
      <xdr:col>116</xdr:col>
      <xdr:colOff>114300</xdr:colOff>
      <xdr:row>40</xdr:row>
      <xdr:rowOff>60706</xdr:rowOff>
    </xdr:to>
    <xdr:sp macro="" textlink="">
      <xdr:nvSpPr>
        <xdr:cNvPr id="488" name="楕円 487">
          <a:extLst>
            <a:ext uri="{FF2B5EF4-FFF2-40B4-BE49-F238E27FC236}">
              <a16:creationId xmlns:a16="http://schemas.microsoft.com/office/drawing/2014/main" id="{AD5C4C8C-1586-4FD1-8E44-74D687B8DAF8}"/>
            </a:ext>
          </a:extLst>
        </xdr:cNvPr>
        <xdr:cNvSpPr/>
      </xdr:nvSpPr>
      <xdr:spPr>
        <a:xfrm>
          <a:off x="22110700" y="681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108983</xdr:rowOff>
    </xdr:from>
    <xdr:ext cx="469744" cy="259045"/>
    <xdr:sp macro="" textlink="">
      <xdr:nvSpPr>
        <xdr:cNvPr id="489" name="【認定こども園・幼稚園・保育所】&#10;一人当たり面積該当値テキスト">
          <a:extLst>
            <a:ext uri="{FF2B5EF4-FFF2-40B4-BE49-F238E27FC236}">
              <a16:creationId xmlns:a16="http://schemas.microsoft.com/office/drawing/2014/main" id="{282CC664-7097-41CB-86DA-06FB5FA800F6}"/>
            </a:ext>
          </a:extLst>
        </xdr:cNvPr>
        <xdr:cNvSpPr txBox="1"/>
      </xdr:nvSpPr>
      <xdr:spPr>
        <a:xfrm>
          <a:off x="22199600" y="6795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137414</xdr:rowOff>
    </xdr:from>
    <xdr:to>
      <xdr:col>112</xdr:col>
      <xdr:colOff>38100</xdr:colOff>
      <xdr:row>40</xdr:row>
      <xdr:rowOff>67564</xdr:rowOff>
    </xdr:to>
    <xdr:sp macro="" textlink="">
      <xdr:nvSpPr>
        <xdr:cNvPr id="490" name="楕円 489">
          <a:extLst>
            <a:ext uri="{FF2B5EF4-FFF2-40B4-BE49-F238E27FC236}">
              <a16:creationId xmlns:a16="http://schemas.microsoft.com/office/drawing/2014/main" id="{181DCDF3-7B14-444B-A8E9-11B597E3F759}"/>
            </a:ext>
          </a:extLst>
        </xdr:cNvPr>
        <xdr:cNvSpPr/>
      </xdr:nvSpPr>
      <xdr:spPr>
        <a:xfrm>
          <a:off x="21272500" y="682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9906</xdr:rowOff>
    </xdr:from>
    <xdr:to>
      <xdr:col>116</xdr:col>
      <xdr:colOff>63500</xdr:colOff>
      <xdr:row>40</xdr:row>
      <xdr:rowOff>16764</xdr:rowOff>
    </xdr:to>
    <xdr:cxnSp macro="">
      <xdr:nvCxnSpPr>
        <xdr:cNvPr id="491" name="直線コネクタ 490">
          <a:extLst>
            <a:ext uri="{FF2B5EF4-FFF2-40B4-BE49-F238E27FC236}">
              <a16:creationId xmlns:a16="http://schemas.microsoft.com/office/drawing/2014/main" id="{ADC24732-30A9-4774-9632-92B626E00705}"/>
            </a:ext>
          </a:extLst>
        </xdr:cNvPr>
        <xdr:cNvCxnSpPr/>
      </xdr:nvCxnSpPr>
      <xdr:spPr>
        <a:xfrm flipV="1">
          <a:off x="21323300" y="6867906"/>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146558</xdr:rowOff>
    </xdr:from>
    <xdr:to>
      <xdr:col>107</xdr:col>
      <xdr:colOff>101600</xdr:colOff>
      <xdr:row>40</xdr:row>
      <xdr:rowOff>76708</xdr:rowOff>
    </xdr:to>
    <xdr:sp macro="" textlink="">
      <xdr:nvSpPr>
        <xdr:cNvPr id="492" name="楕円 491">
          <a:extLst>
            <a:ext uri="{FF2B5EF4-FFF2-40B4-BE49-F238E27FC236}">
              <a16:creationId xmlns:a16="http://schemas.microsoft.com/office/drawing/2014/main" id="{DD9AEB5F-7E1B-495D-A003-7B9107C149D2}"/>
            </a:ext>
          </a:extLst>
        </xdr:cNvPr>
        <xdr:cNvSpPr/>
      </xdr:nvSpPr>
      <xdr:spPr>
        <a:xfrm>
          <a:off x="20383500" y="683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16764</xdr:rowOff>
    </xdr:from>
    <xdr:to>
      <xdr:col>111</xdr:col>
      <xdr:colOff>177800</xdr:colOff>
      <xdr:row>40</xdr:row>
      <xdr:rowOff>25908</xdr:rowOff>
    </xdr:to>
    <xdr:cxnSp macro="">
      <xdr:nvCxnSpPr>
        <xdr:cNvPr id="493" name="直線コネクタ 492">
          <a:extLst>
            <a:ext uri="{FF2B5EF4-FFF2-40B4-BE49-F238E27FC236}">
              <a16:creationId xmlns:a16="http://schemas.microsoft.com/office/drawing/2014/main" id="{8BFE2A9A-F5D2-49B7-A873-B17E5E104466}"/>
            </a:ext>
          </a:extLst>
        </xdr:cNvPr>
        <xdr:cNvCxnSpPr/>
      </xdr:nvCxnSpPr>
      <xdr:spPr>
        <a:xfrm flipV="1">
          <a:off x="20434300" y="687476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141986</xdr:rowOff>
    </xdr:from>
    <xdr:to>
      <xdr:col>102</xdr:col>
      <xdr:colOff>165100</xdr:colOff>
      <xdr:row>40</xdr:row>
      <xdr:rowOff>72136</xdr:rowOff>
    </xdr:to>
    <xdr:sp macro="" textlink="">
      <xdr:nvSpPr>
        <xdr:cNvPr id="494" name="楕円 493">
          <a:extLst>
            <a:ext uri="{FF2B5EF4-FFF2-40B4-BE49-F238E27FC236}">
              <a16:creationId xmlns:a16="http://schemas.microsoft.com/office/drawing/2014/main" id="{E174EFFC-BBF3-4D07-890D-BC12B614B83A}"/>
            </a:ext>
          </a:extLst>
        </xdr:cNvPr>
        <xdr:cNvSpPr/>
      </xdr:nvSpPr>
      <xdr:spPr>
        <a:xfrm>
          <a:off x="19494500" y="682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21336</xdr:rowOff>
    </xdr:from>
    <xdr:to>
      <xdr:col>107</xdr:col>
      <xdr:colOff>50800</xdr:colOff>
      <xdr:row>40</xdr:row>
      <xdr:rowOff>25908</xdr:rowOff>
    </xdr:to>
    <xdr:cxnSp macro="">
      <xdr:nvCxnSpPr>
        <xdr:cNvPr id="495" name="直線コネクタ 494">
          <a:extLst>
            <a:ext uri="{FF2B5EF4-FFF2-40B4-BE49-F238E27FC236}">
              <a16:creationId xmlns:a16="http://schemas.microsoft.com/office/drawing/2014/main" id="{93B10A10-BC4C-4668-9E07-990701BAA3CD}"/>
            </a:ext>
          </a:extLst>
        </xdr:cNvPr>
        <xdr:cNvCxnSpPr/>
      </xdr:nvCxnSpPr>
      <xdr:spPr>
        <a:xfrm>
          <a:off x="19545300" y="68793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151130</xdr:rowOff>
    </xdr:from>
    <xdr:to>
      <xdr:col>98</xdr:col>
      <xdr:colOff>38100</xdr:colOff>
      <xdr:row>40</xdr:row>
      <xdr:rowOff>81280</xdr:rowOff>
    </xdr:to>
    <xdr:sp macro="" textlink="">
      <xdr:nvSpPr>
        <xdr:cNvPr id="496" name="楕円 495">
          <a:extLst>
            <a:ext uri="{FF2B5EF4-FFF2-40B4-BE49-F238E27FC236}">
              <a16:creationId xmlns:a16="http://schemas.microsoft.com/office/drawing/2014/main" id="{87FB396F-EF6F-4A16-8C27-D803E2758BDA}"/>
            </a:ext>
          </a:extLst>
        </xdr:cNvPr>
        <xdr:cNvSpPr/>
      </xdr:nvSpPr>
      <xdr:spPr>
        <a:xfrm>
          <a:off x="186055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21336</xdr:rowOff>
    </xdr:from>
    <xdr:to>
      <xdr:col>102</xdr:col>
      <xdr:colOff>114300</xdr:colOff>
      <xdr:row>40</xdr:row>
      <xdr:rowOff>30480</xdr:rowOff>
    </xdr:to>
    <xdr:cxnSp macro="">
      <xdr:nvCxnSpPr>
        <xdr:cNvPr id="497" name="直線コネクタ 496">
          <a:extLst>
            <a:ext uri="{FF2B5EF4-FFF2-40B4-BE49-F238E27FC236}">
              <a16:creationId xmlns:a16="http://schemas.microsoft.com/office/drawing/2014/main" id="{73671572-633D-4EF7-A4D6-6347DDB8AD56}"/>
            </a:ext>
          </a:extLst>
        </xdr:cNvPr>
        <xdr:cNvCxnSpPr/>
      </xdr:nvCxnSpPr>
      <xdr:spPr>
        <a:xfrm flipV="1">
          <a:off x="18656300" y="68793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95521</xdr:rowOff>
    </xdr:from>
    <xdr:ext cx="469744" cy="259045"/>
    <xdr:sp macro="" textlink="">
      <xdr:nvSpPr>
        <xdr:cNvPr id="498" name="n_1aveValue【認定こども園・幼稚園・保育所】&#10;一人当たり面積">
          <a:extLst>
            <a:ext uri="{FF2B5EF4-FFF2-40B4-BE49-F238E27FC236}">
              <a16:creationId xmlns:a16="http://schemas.microsoft.com/office/drawing/2014/main" id="{33ED7DCA-5797-4D3F-9B14-D1D7CA7A563C}"/>
            </a:ext>
          </a:extLst>
        </xdr:cNvPr>
        <xdr:cNvSpPr txBox="1"/>
      </xdr:nvSpPr>
      <xdr:spPr>
        <a:xfrm>
          <a:off x="21075727" y="6439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106951</xdr:rowOff>
    </xdr:from>
    <xdr:ext cx="469744" cy="259045"/>
    <xdr:sp macro="" textlink="">
      <xdr:nvSpPr>
        <xdr:cNvPr id="499" name="n_2aveValue【認定こども園・幼稚園・保育所】&#10;一人当たり面積">
          <a:extLst>
            <a:ext uri="{FF2B5EF4-FFF2-40B4-BE49-F238E27FC236}">
              <a16:creationId xmlns:a16="http://schemas.microsoft.com/office/drawing/2014/main" id="{3BF838EA-8941-4B6A-8775-B85104055FA0}"/>
            </a:ext>
          </a:extLst>
        </xdr:cNvPr>
        <xdr:cNvSpPr txBox="1"/>
      </xdr:nvSpPr>
      <xdr:spPr>
        <a:xfrm>
          <a:off x="20199427" y="6450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102379</xdr:rowOff>
    </xdr:from>
    <xdr:ext cx="469744" cy="259045"/>
    <xdr:sp macro="" textlink="">
      <xdr:nvSpPr>
        <xdr:cNvPr id="500" name="n_3aveValue【認定こども園・幼稚園・保育所】&#10;一人当たり面積">
          <a:extLst>
            <a:ext uri="{FF2B5EF4-FFF2-40B4-BE49-F238E27FC236}">
              <a16:creationId xmlns:a16="http://schemas.microsoft.com/office/drawing/2014/main" id="{BFE1FAFC-DCCF-40B3-9337-350E64CEC367}"/>
            </a:ext>
          </a:extLst>
        </xdr:cNvPr>
        <xdr:cNvSpPr txBox="1"/>
      </xdr:nvSpPr>
      <xdr:spPr>
        <a:xfrm>
          <a:off x="19310427" y="6446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116095</xdr:rowOff>
    </xdr:from>
    <xdr:ext cx="469744" cy="259045"/>
    <xdr:sp macro="" textlink="">
      <xdr:nvSpPr>
        <xdr:cNvPr id="501" name="n_4aveValue【認定こども園・幼稚園・保育所】&#10;一人当たり面積">
          <a:extLst>
            <a:ext uri="{FF2B5EF4-FFF2-40B4-BE49-F238E27FC236}">
              <a16:creationId xmlns:a16="http://schemas.microsoft.com/office/drawing/2014/main" id="{328CA409-F49D-4ACC-811F-50AD638069BE}"/>
            </a:ext>
          </a:extLst>
        </xdr:cNvPr>
        <xdr:cNvSpPr txBox="1"/>
      </xdr:nvSpPr>
      <xdr:spPr>
        <a:xfrm>
          <a:off x="18421427" y="645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58691</xdr:rowOff>
    </xdr:from>
    <xdr:ext cx="469744" cy="259045"/>
    <xdr:sp macro="" textlink="">
      <xdr:nvSpPr>
        <xdr:cNvPr id="502" name="n_1mainValue【認定こども園・幼稚園・保育所】&#10;一人当たり面積">
          <a:extLst>
            <a:ext uri="{FF2B5EF4-FFF2-40B4-BE49-F238E27FC236}">
              <a16:creationId xmlns:a16="http://schemas.microsoft.com/office/drawing/2014/main" id="{BE30C58A-9F96-4B72-A324-403F0BF13789}"/>
            </a:ext>
          </a:extLst>
        </xdr:cNvPr>
        <xdr:cNvSpPr txBox="1"/>
      </xdr:nvSpPr>
      <xdr:spPr>
        <a:xfrm>
          <a:off x="21075727" y="691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67835</xdr:rowOff>
    </xdr:from>
    <xdr:ext cx="469744" cy="259045"/>
    <xdr:sp macro="" textlink="">
      <xdr:nvSpPr>
        <xdr:cNvPr id="503" name="n_2mainValue【認定こども園・幼稚園・保育所】&#10;一人当たり面積">
          <a:extLst>
            <a:ext uri="{FF2B5EF4-FFF2-40B4-BE49-F238E27FC236}">
              <a16:creationId xmlns:a16="http://schemas.microsoft.com/office/drawing/2014/main" id="{9B5A19D2-7FC4-48D3-8218-213F87B6B51F}"/>
            </a:ext>
          </a:extLst>
        </xdr:cNvPr>
        <xdr:cNvSpPr txBox="1"/>
      </xdr:nvSpPr>
      <xdr:spPr>
        <a:xfrm>
          <a:off x="20199427" y="692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63263</xdr:rowOff>
    </xdr:from>
    <xdr:ext cx="469744" cy="259045"/>
    <xdr:sp macro="" textlink="">
      <xdr:nvSpPr>
        <xdr:cNvPr id="504" name="n_3mainValue【認定こども園・幼稚園・保育所】&#10;一人当たり面積">
          <a:extLst>
            <a:ext uri="{FF2B5EF4-FFF2-40B4-BE49-F238E27FC236}">
              <a16:creationId xmlns:a16="http://schemas.microsoft.com/office/drawing/2014/main" id="{478385BA-CE1E-4F3B-B5E3-BE52B95797F2}"/>
            </a:ext>
          </a:extLst>
        </xdr:cNvPr>
        <xdr:cNvSpPr txBox="1"/>
      </xdr:nvSpPr>
      <xdr:spPr>
        <a:xfrm>
          <a:off x="19310427" y="692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72407</xdr:rowOff>
    </xdr:from>
    <xdr:ext cx="469744" cy="259045"/>
    <xdr:sp macro="" textlink="">
      <xdr:nvSpPr>
        <xdr:cNvPr id="505" name="n_4mainValue【認定こども園・幼稚園・保育所】&#10;一人当たり面積">
          <a:extLst>
            <a:ext uri="{FF2B5EF4-FFF2-40B4-BE49-F238E27FC236}">
              <a16:creationId xmlns:a16="http://schemas.microsoft.com/office/drawing/2014/main" id="{94363C0B-7013-40E5-9EDC-91BDFC92F1A7}"/>
            </a:ext>
          </a:extLst>
        </xdr:cNvPr>
        <xdr:cNvSpPr txBox="1"/>
      </xdr:nvSpPr>
      <xdr:spPr>
        <a:xfrm>
          <a:off x="18421427"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54DD7367-237A-48C1-91E7-871034E8B1A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59BDC9E9-D970-4D2F-A34A-A4B852DCE4E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605F8FAD-14E9-40E4-A1C8-9935E45C018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906D9D7F-7EE7-4A73-AF1C-B824486247F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A9CF905F-967D-4447-9E56-2DE59ABE87E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ED397D1B-F25A-445A-BFC8-C2FF61D6A5A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032F5828-8CD4-45A2-B166-4C4641B353DC}"/>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374231B2-9A61-437E-ACD5-0CD0FAEBF0C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E0B52C9E-5A67-4B51-8B48-980A4F62ADE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B808482A-11A6-4BE3-87B7-A86C9CD24C5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ED4DF93C-8FC9-4A6C-AE07-D20CE733555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7" name="直線コネクタ 516">
          <a:extLst>
            <a:ext uri="{FF2B5EF4-FFF2-40B4-BE49-F238E27FC236}">
              <a16:creationId xmlns:a16="http://schemas.microsoft.com/office/drawing/2014/main" id="{BECA73E2-BFE3-4E46-88E5-61EB6AA3C323}"/>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8" name="テキスト ボックス 517">
          <a:extLst>
            <a:ext uri="{FF2B5EF4-FFF2-40B4-BE49-F238E27FC236}">
              <a16:creationId xmlns:a16="http://schemas.microsoft.com/office/drawing/2014/main" id="{DC77BA03-AE7F-4764-AB4A-D8B5D70677AB}"/>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9" name="直線コネクタ 518">
          <a:extLst>
            <a:ext uri="{FF2B5EF4-FFF2-40B4-BE49-F238E27FC236}">
              <a16:creationId xmlns:a16="http://schemas.microsoft.com/office/drawing/2014/main" id="{42FC5C80-167E-45D8-94E9-ED683830A52C}"/>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0" name="テキスト ボックス 519">
          <a:extLst>
            <a:ext uri="{FF2B5EF4-FFF2-40B4-BE49-F238E27FC236}">
              <a16:creationId xmlns:a16="http://schemas.microsoft.com/office/drawing/2014/main" id="{9442BE23-04A9-4484-99D7-DAE2CB8125E4}"/>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1" name="直線コネクタ 520">
          <a:extLst>
            <a:ext uri="{FF2B5EF4-FFF2-40B4-BE49-F238E27FC236}">
              <a16:creationId xmlns:a16="http://schemas.microsoft.com/office/drawing/2014/main" id="{2B10C40C-C5CE-4576-8D26-6F6A6706EB06}"/>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2" name="テキスト ボックス 521">
          <a:extLst>
            <a:ext uri="{FF2B5EF4-FFF2-40B4-BE49-F238E27FC236}">
              <a16:creationId xmlns:a16="http://schemas.microsoft.com/office/drawing/2014/main" id="{010082B4-CB35-4246-AFF3-C313EE76123C}"/>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3" name="直線コネクタ 522">
          <a:extLst>
            <a:ext uri="{FF2B5EF4-FFF2-40B4-BE49-F238E27FC236}">
              <a16:creationId xmlns:a16="http://schemas.microsoft.com/office/drawing/2014/main" id="{A39AA01E-B92C-4E6D-B00B-92379C257EDE}"/>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4" name="テキスト ボックス 523">
          <a:extLst>
            <a:ext uri="{FF2B5EF4-FFF2-40B4-BE49-F238E27FC236}">
              <a16:creationId xmlns:a16="http://schemas.microsoft.com/office/drawing/2014/main" id="{8E02D665-38D2-4DA2-96CD-F151E1C681A7}"/>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5" name="直線コネクタ 524">
          <a:extLst>
            <a:ext uri="{FF2B5EF4-FFF2-40B4-BE49-F238E27FC236}">
              <a16:creationId xmlns:a16="http://schemas.microsoft.com/office/drawing/2014/main" id="{B86998CE-A39A-4D76-AD2E-7CDBA1134C2C}"/>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6" name="テキスト ボックス 525">
          <a:extLst>
            <a:ext uri="{FF2B5EF4-FFF2-40B4-BE49-F238E27FC236}">
              <a16:creationId xmlns:a16="http://schemas.microsoft.com/office/drawing/2014/main" id="{1E42AB5A-3D74-4119-9072-2CEDC0AA82FC}"/>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7" name="直線コネクタ 526">
          <a:extLst>
            <a:ext uri="{FF2B5EF4-FFF2-40B4-BE49-F238E27FC236}">
              <a16:creationId xmlns:a16="http://schemas.microsoft.com/office/drawing/2014/main" id="{24750645-150E-4155-988A-6AC1D672B2E8}"/>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8" name="テキスト ボックス 527">
          <a:extLst>
            <a:ext uri="{FF2B5EF4-FFF2-40B4-BE49-F238E27FC236}">
              <a16:creationId xmlns:a16="http://schemas.microsoft.com/office/drawing/2014/main" id="{E1AACC3C-F9E9-498A-A9E1-957ED8EB4996}"/>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a:extLst>
            <a:ext uri="{FF2B5EF4-FFF2-40B4-BE49-F238E27FC236}">
              <a16:creationId xmlns:a16="http://schemas.microsoft.com/office/drawing/2014/main" id="{632182CC-4D62-4D87-BB5D-D535525E54C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0" name="テキスト ボックス 529">
          <a:extLst>
            <a:ext uri="{FF2B5EF4-FFF2-40B4-BE49-F238E27FC236}">
              <a16:creationId xmlns:a16="http://schemas.microsoft.com/office/drawing/2014/main" id="{C93A26D9-6A78-4388-ABE7-94AD265384E4}"/>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a:extLst>
            <a:ext uri="{FF2B5EF4-FFF2-40B4-BE49-F238E27FC236}">
              <a16:creationId xmlns:a16="http://schemas.microsoft.com/office/drawing/2014/main" id="{498AAF7D-E19E-41BD-885C-E830F8EF90BF}"/>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73478</xdr:rowOff>
    </xdr:from>
    <xdr:to>
      <xdr:col>85</xdr:col>
      <xdr:colOff>126364</xdr:colOff>
      <xdr:row>64</xdr:row>
      <xdr:rowOff>48985</xdr:rowOff>
    </xdr:to>
    <xdr:cxnSp macro="">
      <xdr:nvCxnSpPr>
        <xdr:cNvPr id="532" name="直線コネクタ 531">
          <a:extLst>
            <a:ext uri="{FF2B5EF4-FFF2-40B4-BE49-F238E27FC236}">
              <a16:creationId xmlns:a16="http://schemas.microsoft.com/office/drawing/2014/main" id="{EE936DD7-CF62-4D94-987A-D78B25E3C3D4}"/>
            </a:ext>
          </a:extLst>
        </xdr:cNvPr>
        <xdr:cNvCxnSpPr/>
      </xdr:nvCxnSpPr>
      <xdr:spPr>
        <a:xfrm flipV="1">
          <a:off x="16318864" y="9503228"/>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52812</xdr:rowOff>
    </xdr:from>
    <xdr:ext cx="405111" cy="259045"/>
    <xdr:sp macro="" textlink="">
      <xdr:nvSpPr>
        <xdr:cNvPr id="533" name="【学校施設】&#10;有形固定資産減価償却率最小値テキスト">
          <a:extLst>
            <a:ext uri="{FF2B5EF4-FFF2-40B4-BE49-F238E27FC236}">
              <a16:creationId xmlns:a16="http://schemas.microsoft.com/office/drawing/2014/main" id="{2080EBD6-EA21-4D09-A9E4-3F458AFFA4FC}"/>
            </a:ext>
          </a:extLst>
        </xdr:cNvPr>
        <xdr:cNvSpPr txBox="1"/>
      </xdr:nvSpPr>
      <xdr:spPr>
        <a:xfrm>
          <a:off x="16357600" y="1102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48985</xdr:rowOff>
    </xdr:from>
    <xdr:to>
      <xdr:col>86</xdr:col>
      <xdr:colOff>25400</xdr:colOff>
      <xdr:row>64</xdr:row>
      <xdr:rowOff>48985</xdr:rowOff>
    </xdr:to>
    <xdr:cxnSp macro="">
      <xdr:nvCxnSpPr>
        <xdr:cNvPr id="534" name="直線コネクタ 533">
          <a:extLst>
            <a:ext uri="{FF2B5EF4-FFF2-40B4-BE49-F238E27FC236}">
              <a16:creationId xmlns:a16="http://schemas.microsoft.com/office/drawing/2014/main" id="{03DEBE9E-E4C4-4484-8D7A-34405D033810}"/>
            </a:ext>
          </a:extLst>
        </xdr:cNvPr>
        <xdr:cNvCxnSpPr/>
      </xdr:nvCxnSpPr>
      <xdr:spPr>
        <a:xfrm>
          <a:off x="16230600" y="1102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20155</xdr:rowOff>
    </xdr:from>
    <xdr:ext cx="405111" cy="259045"/>
    <xdr:sp macro="" textlink="">
      <xdr:nvSpPr>
        <xdr:cNvPr id="535" name="【学校施設】&#10;有形固定資産減価償却率最大値テキスト">
          <a:extLst>
            <a:ext uri="{FF2B5EF4-FFF2-40B4-BE49-F238E27FC236}">
              <a16:creationId xmlns:a16="http://schemas.microsoft.com/office/drawing/2014/main" id="{526D4E7C-E853-46FD-9A05-DB039EB8F50F}"/>
            </a:ext>
          </a:extLst>
        </xdr:cNvPr>
        <xdr:cNvSpPr txBox="1"/>
      </xdr:nvSpPr>
      <xdr:spPr>
        <a:xfrm>
          <a:off x="16357600" y="9278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73478</xdr:rowOff>
    </xdr:from>
    <xdr:to>
      <xdr:col>86</xdr:col>
      <xdr:colOff>25400</xdr:colOff>
      <xdr:row>55</xdr:row>
      <xdr:rowOff>73478</xdr:rowOff>
    </xdr:to>
    <xdr:cxnSp macro="">
      <xdr:nvCxnSpPr>
        <xdr:cNvPr id="536" name="直線コネクタ 535">
          <a:extLst>
            <a:ext uri="{FF2B5EF4-FFF2-40B4-BE49-F238E27FC236}">
              <a16:creationId xmlns:a16="http://schemas.microsoft.com/office/drawing/2014/main" id="{C3758CB3-C7CB-497D-9EE6-AB866DB93301}"/>
            </a:ext>
          </a:extLst>
        </xdr:cNvPr>
        <xdr:cNvCxnSpPr/>
      </xdr:nvCxnSpPr>
      <xdr:spPr>
        <a:xfrm>
          <a:off x="16230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146793</xdr:rowOff>
    </xdr:from>
    <xdr:ext cx="405111" cy="259045"/>
    <xdr:sp macro="" textlink="">
      <xdr:nvSpPr>
        <xdr:cNvPr id="537" name="【学校施設】&#10;有形固定資産減価償却率平均値テキスト">
          <a:extLst>
            <a:ext uri="{FF2B5EF4-FFF2-40B4-BE49-F238E27FC236}">
              <a16:creationId xmlns:a16="http://schemas.microsoft.com/office/drawing/2014/main" id="{A7502A88-6FB5-4EFF-B764-3E08600E86E0}"/>
            </a:ext>
          </a:extLst>
        </xdr:cNvPr>
        <xdr:cNvSpPr txBox="1"/>
      </xdr:nvSpPr>
      <xdr:spPr>
        <a:xfrm>
          <a:off x="16357600" y="10090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538" name="フローチャート: 判断 537">
          <a:extLst>
            <a:ext uri="{FF2B5EF4-FFF2-40B4-BE49-F238E27FC236}">
              <a16:creationId xmlns:a16="http://schemas.microsoft.com/office/drawing/2014/main" id="{633EC080-CCF4-4BDD-8701-B6C98AFCB827}"/>
            </a:ext>
          </a:extLst>
        </xdr:cNvPr>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81462</xdr:rowOff>
    </xdr:from>
    <xdr:to>
      <xdr:col>81</xdr:col>
      <xdr:colOff>101600</xdr:colOff>
      <xdr:row>60</xdr:row>
      <xdr:rowOff>11612</xdr:rowOff>
    </xdr:to>
    <xdr:sp macro="" textlink="">
      <xdr:nvSpPr>
        <xdr:cNvPr id="539" name="フローチャート: 判断 538">
          <a:extLst>
            <a:ext uri="{FF2B5EF4-FFF2-40B4-BE49-F238E27FC236}">
              <a16:creationId xmlns:a16="http://schemas.microsoft.com/office/drawing/2014/main" id="{93734BE8-53CF-440C-8B01-EB6CDDB22E5D}"/>
            </a:ext>
          </a:extLst>
        </xdr:cNvPr>
        <xdr:cNvSpPr/>
      </xdr:nvSpPr>
      <xdr:spPr>
        <a:xfrm>
          <a:off x="15430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58601</xdr:rowOff>
    </xdr:from>
    <xdr:to>
      <xdr:col>76</xdr:col>
      <xdr:colOff>165100</xdr:colOff>
      <xdr:row>59</xdr:row>
      <xdr:rowOff>160201</xdr:rowOff>
    </xdr:to>
    <xdr:sp macro="" textlink="">
      <xdr:nvSpPr>
        <xdr:cNvPr id="540" name="フローチャート: 判断 539">
          <a:extLst>
            <a:ext uri="{FF2B5EF4-FFF2-40B4-BE49-F238E27FC236}">
              <a16:creationId xmlns:a16="http://schemas.microsoft.com/office/drawing/2014/main" id="{4EEC394D-9060-4803-94B3-3F4BC27AA636}"/>
            </a:ext>
          </a:extLst>
        </xdr:cNvPr>
        <xdr:cNvSpPr/>
      </xdr:nvSpPr>
      <xdr:spPr>
        <a:xfrm>
          <a:off x="14541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22678</xdr:rowOff>
    </xdr:from>
    <xdr:to>
      <xdr:col>72</xdr:col>
      <xdr:colOff>38100</xdr:colOff>
      <xdr:row>59</xdr:row>
      <xdr:rowOff>124278</xdr:rowOff>
    </xdr:to>
    <xdr:sp macro="" textlink="">
      <xdr:nvSpPr>
        <xdr:cNvPr id="541" name="フローチャート: 判断 540">
          <a:extLst>
            <a:ext uri="{FF2B5EF4-FFF2-40B4-BE49-F238E27FC236}">
              <a16:creationId xmlns:a16="http://schemas.microsoft.com/office/drawing/2014/main" id="{9051BD51-6573-4AA2-9714-34B0FE06502E}"/>
            </a:ext>
          </a:extLst>
        </xdr:cNvPr>
        <xdr:cNvSpPr/>
      </xdr:nvSpPr>
      <xdr:spPr>
        <a:xfrm>
          <a:off x="13652500" y="1013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25944</xdr:rowOff>
    </xdr:from>
    <xdr:to>
      <xdr:col>67</xdr:col>
      <xdr:colOff>101600</xdr:colOff>
      <xdr:row>59</xdr:row>
      <xdr:rowOff>127544</xdr:rowOff>
    </xdr:to>
    <xdr:sp macro="" textlink="">
      <xdr:nvSpPr>
        <xdr:cNvPr id="542" name="フローチャート: 判断 541">
          <a:extLst>
            <a:ext uri="{FF2B5EF4-FFF2-40B4-BE49-F238E27FC236}">
              <a16:creationId xmlns:a16="http://schemas.microsoft.com/office/drawing/2014/main" id="{FFF4CA1A-E52A-4337-8DD0-2FAF39D08F5E}"/>
            </a:ext>
          </a:extLst>
        </xdr:cNvPr>
        <xdr:cNvSpPr/>
      </xdr:nvSpPr>
      <xdr:spPr>
        <a:xfrm>
          <a:off x="12763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71B78A4A-9446-4C57-8595-CA187C9F4B9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80BDD674-C7FF-4FB2-9D63-A54BEC2F129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87F842A-BC37-49AD-8242-931055BD1A69}"/>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3751687E-7907-448A-BA4E-F01E61D0D60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AEF18A0B-2B85-48E6-BA0D-281555DC25A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48" name="楕円 547">
          <a:extLst>
            <a:ext uri="{FF2B5EF4-FFF2-40B4-BE49-F238E27FC236}">
              <a16:creationId xmlns:a16="http://schemas.microsoft.com/office/drawing/2014/main" id="{65AB9491-E244-482C-85F1-87BEC0597AE7}"/>
            </a:ext>
          </a:extLst>
        </xdr:cNvPr>
        <xdr:cNvSpPr/>
      </xdr:nvSpPr>
      <xdr:spPr>
        <a:xfrm>
          <a:off x="162687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138265</xdr:rowOff>
    </xdr:from>
    <xdr:ext cx="405111" cy="259045"/>
    <xdr:sp macro="" textlink="">
      <xdr:nvSpPr>
        <xdr:cNvPr id="549" name="【学校施設】&#10;有形固定資産減価償却率該当値テキスト">
          <a:extLst>
            <a:ext uri="{FF2B5EF4-FFF2-40B4-BE49-F238E27FC236}">
              <a16:creationId xmlns:a16="http://schemas.microsoft.com/office/drawing/2014/main" id="{A84E4648-EEBF-4A45-8E4E-B410030F518F}"/>
            </a:ext>
          </a:extLst>
        </xdr:cNvPr>
        <xdr:cNvSpPr txBox="1"/>
      </xdr:nvSpPr>
      <xdr:spPr>
        <a:xfrm>
          <a:off x="16357600" y="1025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96157</xdr:rowOff>
    </xdr:from>
    <xdr:to>
      <xdr:col>81</xdr:col>
      <xdr:colOff>101600</xdr:colOff>
      <xdr:row>61</xdr:row>
      <xdr:rowOff>26307</xdr:rowOff>
    </xdr:to>
    <xdr:sp macro="" textlink="">
      <xdr:nvSpPr>
        <xdr:cNvPr id="550" name="楕円 549">
          <a:extLst>
            <a:ext uri="{FF2B5EF4-FFF2-40B4-BE49-F238E27FC236}">
              <a16:creationId xmlns:a16="http://schemas.microsoft.com/office/drawing/2014/main" id="{F7954B24-4EC3-435D-B29C-7DE4DFBD35E8}"/>
            </a:ext>
          </a:extLst>
        </xdr:cNvPr>
        <xdr:cNvSpPr/>
      </xdr:nvSpPr>
      <xdr:spPr>
        <a:xfrm>
          <a:off x="15430500" y="1038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39188</xdr:rowOff>
    </xdr:from>
    <xdr:to>
      <xdr:col>85</xdr:col>
      <xdr:colOff>127000</xdr:colOff>
      <xdr:row>60</xdr:row>
      <xdr:rowOff>146957</xdr:rowOff>
    </xdr:to>
    <xdr:cxnSp macro="">
      <xdr:nvCxnSpPr>
        <xdr:cNvPr id="551" name="直線コネクタ 550">
          <a:extLst>
            <a:ext uri="{FF2B5EF4-FFF2-40B4-BE49-F238E27FC236}">
              <a16:creationId xmlns:a16="http://schemas.microsoft.com/office/drawing/2014/main" id="{59F159FE-662D-4C2C-A794-A75BCE3DCCC7}"/>
            </a:ext>
          </a:extLst>
        </xdr:cNvPr>
        <xdr:cNvCxnSpPr/>
      </xdr:nvCxnSpPr>
      <xdr:spPr>
        <a:xfrm flipV="1">
          <a:off x="15481300" y="10326188"/>
          <a:ext cx="838200" cy="107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159838</xdr:rowOff>
    </xdr:from>
    <xdr:to>
      <xdr:col>76</xdr:col>
      <xdr:colOff>165100</xdr:colOff>
      <xdr:row>60</xdr:row>
      <xdr:rowOff>89988</xdr:rowOff>
    </xdr:to>
    <xdr:sp macro="" textlink="">
      <xdr:nvSpPr>
        <xdr:cNvPr id="552" name="楕円 551">
          <a:extLst>
            <a:ext uri="{FF2B5EF4-FFF2-40B4-BE49-F238E27FC236}">
              <a16:creationId xmlns:a16="http://schemas.microsoft.com/office/drawing/2014/main" id="{FFBFC8DA-A63E-45CD-930E-D290B34D3CBC}"/>
            </a:ext>
          </a:extLst>
        </xdr:cNvPr>
        <xdr:cNvSpPr/>
      </xdr:nvSpPr>
      <xdr:spPr>
        <a:xfrm>
          <a:off x="145415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39188</xdr:rowOff>
    </xdr:from>
    <xdr:to>
      <xdr:col>81</xdr:col>
      <xdr:colOff>50800</xdr:colOff>
      <xdr:row>60</xdr:row>
      <xdr:rowOff>146957</xdr:rowOff>
    </xdr:to>
    <xdr:cxnSp macro="">
      <xdr:nvCxnSpPr>
        <xdr:cNvPr id="553" name="直線コネクタ 552">
          <a:extLst>
            <a:ext uri="{FF2B5EF4-FFF2-40B4-BE49-F238E27FC236}">
              <a16:creationId xmlns:a16="http://schemas.microsoft.com/office/drawing/2014/main" id="{D3FCBD10-DE34-4E7A-995D-C6FA1A71851D}"/>
            </a:ext>
          </a:extLst>
        </xdr:cNvPr>
        <xdr:cNvCxnSpPr/>
      </xdr:nvCxnSpPr>
      <xdr:spPr>
        <a:xfrm>
          <a:off x="14592300" y="10326188"/>
          <a:ext cx="889000" cy="107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163104</xdr:rowOff>
    </xdr:from>
    <xdr:to>
      <xdr:col>72</xdr:col>
      <xdr:colOff>38100</xdr:colOff>
      <xdr:row>60</xdr:row>
      <xdr:rowOff>93254</xdr:rowOff>
    </xdr:to>
    <xdr:sp macro="" textlink="">
      <xdr:nvSpPr>
        <xdr:cNvPr id="554" name="楕円 553">
          <a:extLst>
            <a:ext uri="{FF2B5EF4-FFF2-40B4-BE49-F238E27FC236}">
              <a16:creationId xmlns:a16="http://schemas.microsoft.com/office/drawing/2014/main" id="{7174355C-DD7B-4E1A-A27C-A7630993566E}"/>
            </a:ext>
          </a:extLst>
        </xdr:cNvPr>
        <xdr:cNvSpPr/>
      </xdr:nvSpPr>
      <xdr:spPr>
        <a:xfrm>
          <a:off x="13652500" y="1027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39188</xdr:rowOff>
    </xdr:from>
    <xdr:to>
      <xdr:col>76</xdr:col>
      <xdr:colOff>114300</xdr:colOff>
      <xdr:row>60</xdr:row>
      <xdr:rowOff>42454</xdr:rowOff>
    </xdr:to>
    <xdr:cxnSp macro="">
      <xdr:nvCxnSpPr>
        <xdr:cNvPr id="555" name="直線コネクタ 554">
          <a:extLst>
            <a:ext uri="{FF2B5EF4-FFF2-40B4-BE49-F238E27FC236}">
              <a16:creationId xmlns:a16="http://schemas.microsoft.com/office/drawing/2014/main" id="{F929A2A0-D255-4B23-B234-E2E196FF90A0}"/>
            </a:ext>
          </a:extLst>
        </xdr:cNvPr>
        <xdr:cNvCxnSpPr/>
      </xdr:nvCxnSpPr>
      <xdr:spPr>
        <a:xfrm flipV="1">
          <a:off x="13703300" y="10326188"/>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48804</xdr:rowOff>
    </xdr:from>
    <xdr:to>
      <xdr:col>67</xdr:col>
      <xdr:colOff>101600</xdr:colOff>
      <xdr:row>59</xdr:row>
      <xdr:rowOff>150404</xdr:rowOff>
    </xdr:to>
    <xdr:sp macro="" textlink="">
      <xdr:nvSpPr>
        <xdr:cNvPr id="556" name="楕円 555">
          <a:extLst>
            <a:ext uri="{FF2B5EF4-FFF2-40B4-BE49-F238E27FC236}">
              <a16:creationId xmlns:a16="http://schemas.microsoft.com/office/drawing/2014/main" id="{2A1E3E15-6C3A-48A7-BC2E-5EA9AD452E81}"/>
            </a:ext>
          </a:extLst>
        </xdr:cNvPr>
        <xdr:cNvSpPr/>
      </xdr:nvSpPr>
      <xdr:spPr>
        <a:xfrm>
          <a:off x="12763500" y="1016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99604</xdr:rowOff>
    </xdr:from>
    <xdr:to>
      <xdr:col>71</xdr:col>
      <xdr:colOff>177800</xdr:colOff>
      <xdr:row>60</xdr:row>
      <xdr:rowOff>42454</xdr:rowOff>
    </xdr:to>
    <xdr:cxnSp macro="">
      <xdr:nvCxnSpPr>
        <xdr:cNvPr id="557" name="直線コネクタ 556">
          <a:extLst>
            <a:ext uri="{FF2B5EF4-FFF2-40B4-BE49-F238E27FC236}">
              <a16:creationId xmlns:a16="http://schemas.microsoft.com/office/drawing/2014/main" id="{4F51317D-86AE-4863-8272-988D6F5C1F06}"/>
            </a:ext>
          </a:extLst>
        </xdr:cNvPr>
        <xdr:cNvCxnSpPr/>
      </xdr:nvCxnSpPr>
      <xdr:spPr>
        <a:xfrm>
          <a:off x="12814300" y="1021515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28139</xdr:rowOff>
    </xdr:from>
    <xdr:ext cx="405111" cy="259045"/>
    <xdr:sp macro="" textlink="">
      <xdr:nvSpPr>
        <xdr:cNvPr id="558" name="n_1aveValue【学校施設】&#10;有形固定資産減価償却率">
          <a:extLst>
            <a:ext uri="{FF2B5EF4-FFF2-40B4-BE49-F238E27FC236}">
              <a16:creationId xmlns:a16="http://schemas.microsoft.com/office/drawing/2014/main" id="{7C93BBEC-F48A-4A59-88F1-29BC9515F67B}"/>
            </a:ext>
          </a:extLst>
        </xdr:cNvPr>
        <xdr:cNvSpPr txBox="1"/>
      </xdr:nvSpPr>
      <xdr:spPr>
        <a:xfrm>
          <a:off x="152660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5278</xdr:rowOff>
    </xdr:from>
    <xdr:ext cx="405111" cy="259045"/>
    <xdr:sp macro="" textlink="">
      <xdr:nvSpPr>
        <xdr:cNvPr id="559" name="n_2aveValue【学校施設】&#10;有形固定資産減価償却率">
          <a:extLst>
            <a:ext uri="{FF2B5EF4-FFF2-40B4-BE49-F238E27FC236}">
              <a16:creationId xmlns:a16="http://schemas.microsoft.com/office/drawing/2014/main" id="{C3A95969-464A-4ADE-91D6-3C87A0E362D1}"/>
            </a:ext>
          </a:extLst>
        </xdr:cNvPr>
        <xdr:cNvSpPr txBox="1"/>
      </xdr:nvSpPr>
      <xdr:spPr>
        <a:xfrm>
          <a:off x="14389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140805</xdr:rowOff>
    </xdr:from>
    <xdr:ext cx="405111" cy="259045"/>
    <xdr:sp macro="" textlink="">
      <xdr:nvSpPr>
        <xdr:cNvPr id="560" name="n_3aveValue【学校施設】&#10;有形固定資産減価償却率">
          <a:extLst>
            <a:ext uri="{FF2B5EF4-FFF2-40B4-BE49-F238E27FC236}">
              <a16:creationId xmlns:a16="http://schemas.microsoft.com/office/drawing/2014/main" id="{CF4E325A-B0C4-4223-AFF0-59D109E0262E}"/>
            </a:ext>
          </a:extLst>
        </xdr:cNvPr>
        <xdr:cNvSpPr txBox="1"/>
      </xdr:nvSpPr>
      <xdr:spPr>
        <a:xfrm>
          <a:off x="13500744" y="991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144071</xdr:rowOff>
    </xdr:from>
    <xdr:ext cx="405111" cy="259045"/>
    <xdr:sp macro="" textlink="">
      <xdr:nvSpPr>
        <xdr:cNvPr id="561" name="n_4aveValue【学校施設】&#10;有形固定資産減価償却率">
          <a:extLst>
            <a:ext uri="{FF2B5EF4-FFF2-40B4-BE49-F238E27FC236}">
              <a16:creationId xmlns:a16="http://schemas.microsoft.com/office/drawing/2014/main" id="{8E1DD7FA-2557-421F-95F5-F8805838A909}"/>
            </a:ext>
          </a:extLst>
        </xdr:cNvPr>
        <xdr:cNvSpPr txBox="1"/>
      </xdr:nvSpPr>
      <xdr:spPr>
        <a:xfrm>
          <a:off x="12611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17434</xdr:rowOff>
    </xdr:from>
    <xdr:ext cx="405111" cy="259045"/>
    <xdr:sp macro="" textlink="">
      <xdr:nvSpPr>
        <xdr:cNvPr id="562" name="n_1mainValue【学校施設】&#10;有形固定資産減価償却率">
          <a:extLst>
            <a:ext uri="{FF2B5EF4-FFF2-40B4-BE49-F238E27FC236}">
              <a16:creationId xmlns:a16="http://schemas.microsoft.com/office/drawing/2014/main" id="{2B30913A-CBF5-4063-A724-68CBBC229B6B}"/>
            </a:ext>
          </a:extLst>
        </xdr:cNvPr>
        <xdr:cNvSpPr txBox="1"/>
      </xdr:nvSpPr>
      <xdr:spPr>
        <a:xfrm>
          <a:off x="15266044" y="1047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81115</xdr:rowOff>
    </xdr:from>
    <xdr:ext cx="405111" cy="259045"/>
    <xdr:sp macro="" textlink="">
      <xdr:nvSpPr>
        <xdr:cNvPr id="563" name="n_2mainValue【学校施設】&#10;有形固定資産減価償却率">
          <a:extLst>
            <a:ext uri="{FF2B5EF4-FFF2-40B4-BE49-F238E27FC236}">
              <a16:creationId xmlns:a16="http://schemas.microsoft.com/office/drawing/2014/main" id="{9D0223CA-89F9-400E-A32E-0D34CE58E37F}"/>
            </a:ext>
          </a:extLst>
        </xdr:cNvPr>
        <xdr:cNvSpPr txBox="1"/>
      </xdr:nvSpPr>
      <xdr:spPr>
        <a:xfrm>
          <a:off x="143897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84381</xdr:rowOff>
    </xdr:from>
    <xdr:ext cx="405111" cy="259045"/>
    <xdr:sp macro="" textlink="">
      <xdr:nvSpPr>
        <xdr:cNvPr id="564" name="n_3mainValue【学校施設】&#10;有形固定資産減価償却率">
          <a:extLst>
            <a:ext uri="{FF2B5EF4-FFF2-40B4-BE49-F238E27FC236}">
              <a16:creationId xmlns:a16="http://schemas.microsoft.com/office/drawing/2014/main" id="{7BE94335-3E5E-44C2-87C7-9D49E24C0734}"/>
            </a:ext>
          </a:extLst>
        </xdr:cNvPr>
        <xdr:cNvSpPr txBox="1"/>
      </xdr:nvSpPr>
      <xdr:spPr>
        <a:xfrm>
          <a:off x="13500744" y="1037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141531</xdr:rowOff>
    </xdr:from>
    <xdr:ext cx="405111" cy="259045"/>
    <xdr:sp macro="" textlink="">
      <xdr:nvSpPr>
        <xdr:cNvPr id="565" name="n_4mainValue【学校施設】&#10;有形固定資産減価償却率">
          <a:extLst>
            <a:ext uri="{FF2B5EF4-FFF2-40B4-BE49-F238E27FC236}">
              <a16:creationId xmlns:a16="http://schemas.microsoft.com/office/drawing/2014/main" id="{CCC02EF0-D219-4888-A225-4ADBADB07133}"/>
            </a:ext>
          </a:extLst>
        </xdr:cNvPr>
        <xdr:cNvSpPr txBox="1"/>
      </xdr:nvSpPr>
      <xdr:spPr>
        <a:xfrm>
          <a:off x="12611744" y="10257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CE24B635-CFCB-4C62-A574-ECE71A8A478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062958F4-C9F8-4A6C-876D-D314EB68614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4898569D-DE84-446C-8440-B7DDA93631A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C7C825EF-F6C3-470E-9049-C266D1E2330B}"/>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BFA52B41-0F79-4F49-B01C-4703BBB5EA6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22DFB34E-E29F-4028-A7FE-BE91AE79529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F762A455-11EC-4804-A92B-E5FF72EE4F2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AD80ABBB-5A89-4479-9C0F-5CAA40CB6D6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2DB1C258-60FE-436F-937B-887CC3A9830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6B2B1702-1413-430F-88C7-955BDBD8399E}"/>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6" name="直線コネクタ 575">
          <a:extLst>
            <a:ext uri="{FF2B5EF4-FFF2-40B4-BE49-F238E27FC236}">
              <a16:creationId xmlns:a16="http://schemas.microsoft.com/office/drawing/2014/main" id="{5EB67F73-50C2-4F83-AC3F-660999F2D7D4}"/>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7" name="テキスト ボックス 576">
          <a:extLst>
            <a:ext uri="{FF2B5EF4-FFF2-40B4-BE49-F238E27FC236}">
              <a16:creationId xmlns:a16="http://schemas.microsoft.com/office/drawing/2014/main" id="{0B3117CB-34B6-4AE4-8D9C-00957E4B11C4}"/>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8" name="直線コネクタ 577">
          <a:extLst>
            <a:ext uri="{FF2B5EF4-FFF2-40B4-BE49-F238E27FC236}">
              <a16:creationId xmlns:a16="http://schemas.microsoft.com/office/drawing/2014/main" id="{35F2868E-B79B-48B6-8C66-10A334FEBE88}"/>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9" name="テキスト ボックス 578">
          <a:extLst>
            <a:ext uri="{FF2B5EF4-FFF2-40B4-BE49-F238E27FC236}">
              <a16:creationId xmlns:a16="http://schemas.microsoft.com/office/drawing/2014/main" id="{8388986E-A666-4C23-8898-24E768A2CDAE}"/>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a:extLst>
            <a:ext uri="{FF2B5EF4-FFF2-40B4-BE49-F238E27FC236}">
              <a16:creationId xmlns:a16="http://schemas.microsoft.com/office/drawing/2014/main" id="{45A3906A-0ACC-4DF2-96C0-D32E4B245AD1}"/>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1" name="テキスト ボックス 580">
          <a:extLst>
            <a:ext uri="{FF2B5EF4-FFF2-40B4-BE49-F238E27FC236}">
              <a16:creationId xmlns:a16="http://schemas.microsoft.com/office/drawing/2014/main" id="{4D5B2A26-0A1D-47AD-A020-F190F7A1B751}"/>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2" name="直線コネクタ 581">
          <a:extLst>
            <a:ext uri="{FF2B5EF4-FFF2-40B4-BE49-F238E27FC236}">
              <a16:creationId xmlns:a16="http://schemas.microsoft.com/office/drawing/2014/main" id="{A581A2AD-AF3A-45E6-B00E-F92704C263B2}"/>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3" name="テキスト ボックス 582">
          <a:extLst>
            <a:ext uri="{FF2B5EF4-FFF2-40B4-BE49-F238E27FC236}">
              <a16:creationId xmlns:a16="http://schemas.microsoft.com/office/drawing/2014/main" id="{69BB48A1-D15F-4E74-83E3-F9789CF1B7FD}"/>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4" name="直線コネクタ 583">
          <a:extLst>
            <a:ext uri="{FF2B5EF4-FFF2-40B4-BE49-F238E27FC236}">
              <a16:creationId xmlns:a16="http://schemas.microsoft.com/office/drawing/2014/main" id="{A23D99F7-765C-488B-9267-4A31BD4395BB}"/>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5" name="テキスト ボックス 584">
          <a:extLst>
            <a:ext uri="{FF2B5EF4-FFF2-40B4-BE49-F238E27FC236}">
              <a16:creationId xmlns:a16="http://schemas.microsoft.com/office/drawing/2014/main" id="{2276DE5F-2F5B-41FC-BF3E-CBFD1699D762}"/>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a:extLst>
            <a:ext uri="{FF2B5EF4-FFF2-40B4-BE49-F238E27FC236}">
              <a16:creationId xmlns:a16="http://schemas.microsoft.com/office/drawing/2014/main" id="{B18A0042-52DC-4BF3-B113-8CCD6530D03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7" name="テキスト ボックス 586">
          <a:extLst>
            <a:ext uri="{FF2B5EF4-FFF2-40B4-BE49-F238E27FC236}">
              <a16:creationId xmlns:a16="http://schemas.microsoft.com/office/drawing/2014/main" id="{22B7C1AB-952E-4825-986A-F7DAB781DA29}"/>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学校施設】&#10;一人当たり面積グラフ枠">
          <a:extLst>
            <a:ext uri="{FF2B5EF4-FFF2-40B4-BE49-F238E27FC236}">
              <a16:creationId xmlns:a16="http://schemas.microsoft.com/office/drawing/2014/main" id="{EB4D11E5-6979-46C4-9065-F88913FB1C6F}"/>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114109</xdr:rowOff>
    </xdr:from>
    <xdr:to>
      <xdr:col>116</xdr:col>
      <xdr:colOff>62864</xdr:colOff>
      <xdr:row>63</xdr:row>
      <xdr:rowOff>10858</xdr:rowOff>
    </xdr:to>
    <xdr:cxnSp macro="">
      <xdr:nvCxnSpPr>
        <xdr:cNvPr id="589" name="直線コネクタ 588">
          <a:extLst>
            <a:ext uri="{FF2B5EF4-FFF2-40B4-BE49-F238E27FC236}">
              <a16:creationId xmlns:a16="http://schemas.microsoft.com/office/drawing/2014/main" id="{F2BB1F9E-D78F-4220-A5DA-A260387C0CB8}"/>
            </a:ext>
          </a:extLst>
        </xdr:cNvPr>
        <xdr:cNvCxnSpPr/>
      </xdr:nvCxnSpPr>
      <xdr:spPr>
        <a:xfrm flipV="1">
          <a:off x="22160864" y="9543859"/>
          <a:ext cx="0" cy="126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14685</xdr:rowOff>
    </xdr:from>
    <xdr:ext cx="469744" cy="259045"/>
    <xdr:sp macro="" textlink="">
      <xdr:nvSpPr>
        <xdr:cNvPr id="590" name="【学校施設】&#10;一人当たり面積最小値テキスト">
          <a:extLst>
            <a:ext uri="{FF2B5EF4-FFF2-40B4-BE49-F238E27FC236}">
              <a16:creationId xmlns:a16="http://schemas.microsoft.com/office/drawing/2014/main" id="{D89AE7A7-D038-421C-B0B9-4FB6E1D07124}"/>
            </a:ext>
          </a:extLst>
        </xdr:cNvPr>
        <xdr:cNvSpPr txBox="1"/>
      </xdr:nvSpPr>
      <xdr:spPr>
        <a:xfrm>
          <a:off x="22199600" y="10816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10858</xdr:rowOff>
    </xdr:from>
    <xdr:to>
      <xdr:col>116</xdr:col>
      <xdr:colOff>152400</xdr:colOff>
      <xdr:row>63</xdr:row>
      <xdr:rowOff>10858</xdr:rowOff>
    </xdr:to>
    <xdr:cxnSp macro="">
      <xdr:nvCxnSpPr>
        <xdr:cNvPr id="591" name="直線コネクタ 590">
          <a:extLst>
            <a:ext uri="{FF2B5EF4-FFF2-40B4-BE49-F238E27FC236}">
              <a16:creationId xmlns:a16="http://schemas.microsoft.com/office/drawing/2014/main" id="{694EC10E-D492-4831-A0C1-55637B276B99}"/>
            </a:ext>
          </a:extLst>
        </xdr:cNvPr>
        <xdr:cNvCxnSpPr/>
      </xdr:nvCxnSpPr>
      <xdr:spPr>
        <a:xfrm>
          <a:off x="22072600" y="10812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60786</xdr:rowOff>
    </xdr:from>
    <xdr:ext cx="469744" cy="259045"/>
    <xdr:sp macro="" textlink="">
      <xdr:nvSpPr>
        <xdr:cNvPr id="592" name="【学校施設】&#10;一人当たり面積最大値テキスト">
          <a:extLst>
            <a:ext uri="{FF2B5EF4-FFF2-40B4-BE49-F238E27FC236}">
              <a16:creationId xmlns:a16="http://schemas.microsoft.com/office/drawing/2014/main" id="{B3A4C45E-689B-4249-AC3A-E6E0378B6F44}"/>
            </a:ext>
          </a:extLst>
        </xdr:cNvPr>
        <xdr:cNvSpPr txBox="1"/>
      </xdr:nvSpPr>
      <xdr:spPr>
        <a:xfrm>
          <a:off x="22199600" y="9319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114109</xdr:rowOff>
    </xdr:from>
    <xdr:to>
      <xdr:col>116</xdr:col>
      <xdr:colOff>152400</xdr:colOff>
      <xdr:row>55</xdr:row>
      <xdr:rowOff>114109</xdr:rowOff>
    </xdr:to>
    <xdr:cxnSp macro="">
      <xdr:nvCxnSpPr>
        <xdr:cNvPr id="593" name="直線コネクタ 592">
          <a:extLst>
            <a:ext uri="{FF2B5EF4-FFF2-40B4-BE49-F238E27FC236}">
              <a16:creationId xmlns:a16="http://schemas.microsoft.com/office/drawing/2014/main" id="{5DCA9DB9-1E75-462D-A2C7-7A6EF1B99BEE}"/>
            </a:ext>
          </a:extLst>
        </xdr:cNvPr>
        <xdr:cNvCxnSpPr/>
      </xdr:nvCxnSpPr>
      <xdr:spPr>
        <a:xfrm>
          <a:off x="22072600" y="9543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64978</xdr:rowOff>
    </xdr:from>
    <xdr:ext cx="469744" cy="259045"/>
    <xdr:sp macro="" textlink="">
      <xdr:nvSpPr>
        <xdr:cNvPr id="594" name="【学校施設】&#10;一人当たり面積平均値テキスト">
          <a:extLst>
            <a:ext uri="{FF2B5EF4-FFF2-40B4-BE49-F238E27FC236}">
              <a16:creationId xmlns:a16="http://schemas.microsoft.com/office/drawing/2014/main" id="{7FC54BA4-C70A-49F9-BD1A-524804A4DF85}"/>
            </a:ext>
          </a:extLst>
        </xdr:cNvPr>
        <xdr:cNvSpPr txBox="1"/>
      </xdr:nvSpPr>
      <xdr:spPr>
        <a:xfrm>
          <a:off x="22199600" y="105234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86551</xdr:rowOff>
    </xdr:from>
    <xdr:to>
      <xdr:col>116</xdr:col>
      <xdr:colOff>114300</xdr:colOff>
      <xdr:row>62</xdr:row>
      <xdr:rowOff>16701</xdr:rowOff>
    </xdr:to>
    <xdr:sp macro="" textlink="">
      <xdr:nvSpPr>
        <xdr:cNvPr id="595" name="フローチャート: 判断 594">
          <a:extLst>
            <a:ext uri="{FF2B5EF4-FFF2-40B4-BE49-F238E27FC236}">
              <a16:creationId xmlns:a16="http://schemas.microsoft.com/office/drawing/2014/main" id="{B2533AF1-D38E-405D-948E-39AB9BCDD692}"/>
            </a:ext>
          </a:extLst>
        </xdr:cNvPr>
        <xdr:cNvSpPr/>
      </xdr:nvSpPr>
      <xdr:spPr>
        <a:xfrm>
          <a:off x="22110700" y="1054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91694</xdr:rowOff>
    </xdr:from>
    <xdr:to>
      <xdr:col>112</xdr:col>
      <xdr:colOff>38100</xdr:colOff>
      <xdr:row>62</xdr:row>
      <xdr:rowOff>21844</xdr:rowOff>
    </xdr:to>
    <xdr:sp macro="" textlink="">
      <xdr:nvSpPr>
        <xdr:cNvPr id="596" name="フローチャート: 判断 595">
          <a:extLst>
            <a:ext uri="{FF2B5EF4-FFF2-40B4-BE49-F238E27FC236}">
              <a16:creationId xmlns:a16="http://schemas.microsoft.com/office/drawing/2014/main" id="{1A8DE076-8EAD-4E3F-B4AA-2859BC32D650}"/>
            </a:ext>
          </a:extLst>
        </xdr:cNvPr>
        <xdr:cNvSpPr/>
      </xdr:nvSpPr>
      <xdr:spPr>
        <a:xfrm>
          <a:off x="21272500" y="1055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99123</xdr:rowOff>
    </xdr:from>
    <xdr:to>
      <xdr:col>107</xdr:col>
      <xdr:colOff>101600</xdr:colOff>
      <xdr:row>62</xdr:row>
      <xdr:rowOff>29273</xdr:rowOff>
    </xdr:to>
    <xdr:sp macro="" textlink="">
      <xdr:nvSpPr>
        <xdr:cNvPr id="597" name="フローチャート: 判断 596">
          <a:extLst>
            <a:ext uri="{FF2B5EF4-FFF2-40B4-BE49-F238E27FC236}">
              <a16:creationId xmlns:a16="http://schemas.microsoft.com/office/drawing/2014/main" id="{158F82C4-9138-40DF-8487-5D2CFFD587A4}"/>
            </a:ext>
          </a:extLst>
        </xdr:cNvPr>
        <xdr:cNvSpPr/>
      </xdr:nvSpPr>
      <xdr:spPr>
        <a:xfrm>
          <a:off x="20383500" y="1055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99695</xdr:rowOff>
    </xdr:from>
    <xdr:to>
      <xdr:col>102</xdr:col>
      <xdr:colOff>165100</xdr:colOff>
      <xdr:row>62</xdr:row>
      <xdr:rowOff>29845</xdr:rowOff>
    </xdr:to>
    <xdr:sp macro="" textlink="">
      <xdr:nvSpPr>
        <xdr:cNvPr id="598" name="フローチャート: 判断 597">
          <a:extLst>
            <a:ext uri="{FF2B5EF4-FFF2-40B4-BE49-F238E27FC236}">
              <a16:creationId xmlns:a16="http://schemas.microsoft.com/office/drawing/2014/main" id="{8C6937AC-8577-4AF2-A7A2-C125D9A70E72}"/>
            </a:ext>
          </a:extLst>
        </xdr:cNvPr>
        <xdr:cNvSpPr/>
      </xdr:nvSpPr>
      <xdr:spPr>
        <a:xfrm>
          <a:off x="19494500" y="1055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99314</xdr:rowOff>
    </xdr:from>
    <xdr:to>
      <xdr:col>98</xdr:col>
      <xdr:colOff>38100</xdr:colOff>
      <xdr:row>62</xdr:row>
      <xdr:rowOff>29464</xdr:rowOff>
    </xdr:to>
    <xdr:sp macro="" textlink="">
      <xdr:nvSpPr>
        <xdr:cNvPr id="599" name="フローチャート: 判断 598">
          <a:extLst>
            <a:ext uri="{FF2B5EF4-FFF2-40B4-BE49-F238E27FC236}">
              <a16:creationId xmlns:a16="http://schemas.microsoft.com/office/drawing/2014/main" id="{38ED0522-F44D-4ACF-835E-D87F8354536D}"/>
            </a:ext>
          </a:extLst>
        </xdr:cNvPr>
        <xdr:cNvSpPr/>
      </xdr:nvSpPr>
      <xdr:spPr>
        <a:xfrm>
          <a:off x="18605500" y="1055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BC2952A4-8103-48EC-AE10-E8512F68C86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1004D4F7-6A5E-4F73-BCF1-886E69A1514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D3BB58FF-6D99-43B6-9C76-7D289926612E}"/>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31123864-E002-4C88-95A2-D9C7A97BF423}"/>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50C77DB2-7AD4-489F-A837-02BE30E31208}"/>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10541</xdr:rowOff>
    </xdr:from>
    <xdr:to>
      <xdr:col>116</xdr:col>
      <xdr:colOff>114300</xdr:colOff>
      <xdr:row>61</xdr:row>
      <xdr:rowOff>112141</xdr:rowOff>
    </xdr:to>
    <xdr:sp macro="" textlink="">
      <xdr:nvSpPr>
        <xdr:cNvPr id="605" name="楕円 604">
          <a:extLst>
            <a:ext uri="{FF2B5EF4-FFF2-40B4-BE49-F238E27FC236}">
              <a16:creationId xmlns:a16="http://schemas.microsoft.com/office/drawing/2014/main" id="{E8CDC64D-A0E4-4C41-AEAD-398CB01F9BD7}"/>
            </a:ext>
          </a:extLst>
        </xdr:cNvPr>
        <xdr:cNvSpPr/>
      </xdr:nvSpPr>
      <xdr:spPr>
        <a:xfrm>
          <a:off x="22110700" y="10468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33418</xdr:rowOff>
    </xdr:from>
    <xdr:ext cx="469744" cy="259045"/>
    <xdr:sp macro="" textlink="">
      <xdr:nvSpPr>
        <xdr:cNvPr id="606" name="【学校施設】&#10;一人当たり面積該当値テキスト">
          <a:extLst>
            <a:ext uri="{FF2B5EF4-FFF2-40B4-BE49-F238E27FC236}">
              <a16:creationId xmlns:a16="http://schemas.microsoft.com/office/drawing/2014/main" id="{FA24B906-C0A7-4BA7-BCFA-10C1193F83CC}"/>
            </a:ext>
          </a:extLst>
        </xdr:cNvPr>
        <xdr:cNvSpPr txBox="1"/>
      </xdr:nvSpPr>
      <xdr:spPr>
        <a:xfrm>
          <a:off x="22199600" y="1032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33782</xdr:rowOff>
    </xdr:from>
    <xdr:to>
      <xdr:col>112</xdr:col>
      <xdr:colOff>38100</xdr:colOff>
      <xdr:row>61</xdr:row>
      <xdr:rowOff>135382</xdr:rowOff>
    </xdr:to>
    <xdr:sp macro="" textlink="">
      <xdr:nvSpPr>
        <xdr:cNvPr id="607" name="楕円 606">
          <a:extLst>
            <a:ext uri="{FF2B5EF4-FFF2-40B4-BE49-F238E27FC236}">
              <a16:creationId xmlns:a16="http://schemas.microsoft.com/office/drawing/2014/main" id="{E647AAEF-7A62-4A8D-B952-A9700E416A12}"/>
            </a:ext>
          </a:extLst>
        </xdr:cNvPr>
        <xdr:cNvSpPr/>
      </xdr:nvSpPr>
      <xdr:spPr>
        <a:xfrm>
          <a:off x="21272500" y="1049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61341</xdr:rowOff>
    </xdr:from>
    <xdr:to>
      <xdr:col>116</xdr:col>
      <xdr:colOff>63500</xdr:colOff>
      <xdr:row>61</xdr:row>
      <xdr:rowOff>84582</xdr:rowOff>
    </xdr:to>
    <xdr:cxnSp macro="">
      <xdr:nvCxnSpPr>
        <xdr:cNvPr id="608" name="直線コネクタ 607">
          <a:extLst>
            <a:ext uri="{FF2B5EF4-FFF2-40B4-BE49-F238E27FC236}">
              <a16:creationId xmlns:a16="http://schemas.microsoft.com/office/drawing/2014/main" id="{7BFE8629-6DB7-4ABC-9024-E19F6827C15A}"/>
            </a:ext>
          </a:extLst>
        </xdr:cNvPr>
        <xdr:cNvCxnSpPr/>
      </xdr:nvCxnSpPr>
      <xdr:spPr>
        <a:xfrm flipV="1">
          <a:off x="21323300" y="10519791"/>
          <a:ext cx="838200" cy="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40640</xdr:rowOff>
    </xdr:from>
    <xdr:to>
      <xdr:col>107</xdr:col>
      <xdr:colOff>101600</xdr:colOff>
      <xdr:row>61</xdr:row>
      <xdr:rowOff>142240</xdr:rowOff>
    </xdr:to>
    <xdr:sp macro="" textlink="">
      <xdr:nvSpPr>
        <xdr:cNvPr id="609" name="楕円 608">
          <a:extLst>
            <a:ext uri="{FF2B5EF4-FFF2-40B4-BE49-F238E27FC236}">
              <a16:creationId xmlns:a16="http://schemas.microsoft.com/office/drawing/2014/main" id="{0B147742-7BE0-4B8B-B16D-08BB7A1A2B5E}"/>
            </a:ext>
          </a:extLst>
        </xdr:cNvPr>
        <xdr:cNvSpPr/>
      </xdr:nvSpPr>
      <xdr:spPr>
        <a:xfrm>
          <a:off x="20383500" y="1049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84582</xdr:rowOff>
    </xdr:from>
    <xdr:to>
      <xdr:col>111</xdr:col>
      <xdr:colOff>177800</xdr:colOff>
      <xdr:row>61</xdr:row>
      <xdr:rowOff>91440</xdr:rowOff>
    </xdr:to>
    <xdr:cxnSp macro="">
      <xdr:nvCxnSpPr>
        <xdr:cNvPr id="610" name="直線コネクタ 609">
          <a:extLst>
            <a:ext uri="{FF2B5EF4-FFF2-40B4-BE49-F238E27FC236}">
              <a16:creationId xmlns:a16="http://schemas.microsoft.com/office/drawing/2014/main" id="{067EDC4B-7304-426B-929A-60F1E11FB5B9}"/>
            </a:ext>
          </a:extLst>
        </xdr:cNvPr>
        <xdr:cNvCxnSpPr/>
      </xdr:nvCxnSpPr>
      <xdr:spPr>
        <a:xfrm flipV="1">
          <a:off x="20434300" y="1054303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32639</xdr:rowOff>
    </xdr:from>
    <xdr:to>
      <xdr:col>102</xdr:col>
      <xdr:colOff>165100</xdr:colOff>
      <xdr:row>61</xdr:row>
      <xdr:rowOff>134239</xdr:rowOff>
    </xdr:to>
    <xdr:sp macro="" textlink="">
      <xdr:nvSpPr>
        <xdr:cNvPr id="611" name="楕円 610">
          <a:extLst>
            <a:ext uri="{FF2B5EF4-FFF2-40B4-BE49-F238E27FC236}">
              <a16:creationId xmlns:a16="http://schemas.microsoft.com/office/drawing/2014/main" id="{6C8567DA-90E6-4971-BAFD-BD413D469B87}"/>
            </a:ext>
          </a:extLst>
        </xdr:cNvPr>
        <xdr:cNvSpPr/>
      </xdr:nvSpPr>
      <xdr:spPr>
        <a:xfrm>
          <a:off x="19494500" y="10491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83439</xdr:rowOff>
    </xdr:from>
    <xdr:to>
      <xdr:col>107</xdr:col>
      <xdr:colOff>50800</xdr:colOff>
      <xdr:row>61</xdr:row>
      <xdr:rowOff>91440</xdr:rowOff>
    </xdr:to>
    <xdr:cxnSp macro="">
      <xdr:nvCxnSpPr>
        <xdr:cNvPr id="612" name="直線コネクタ 611">
          <a:extLst>
            <a:ext uri="{FF2B5EF4-FFF2-40B4-BE49-F238E27FC236}">
              <a16:creationId xmlns:a16="http://schemas.microsoft.com/office/drawing/2014/main" id="{2EF43464-D275-4D8B-A407-BF6E109F1AE4}"/>
            </a:ext>
          </a:extLst>
        </xdr:cNvPr>
        <xdr:cNvCxnSpPr/>
      </xdr:nvCxnSpPr>
      <xdr:spPr>
        <a:xfrm>
          <a:off x="19545300" y="10541889"/>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46165</xdr:rowOff>
    </xdr:from>
    <xdr:to>
      <xdr:col>98</xdr:col>
      <xdr:colOff>38100</xdr:colOff>
      <xdr:row>61</xdr:row>
      <xdr:rowOff>147765</xdr:rowOff>
    </xdr:to>
    <xdr:sp macro="" textlink="">
      <xdr:nvSpPr>
        <xdr:cNvPr id="613" name="楕円 612">
          <a:extLst>
            <a:ext uri="{FF2B5EF4-FFF2-40B4-BE49-F238E27FC236}">
              <a16:creationId xmlns:a16="http://schemas.microsoft.com/office/drawing/2014/main" id="{A39C8B64-3F31-4914-9CCD-86237A5239AF}"/>
            </a:ext>
          </a:extLst>
        </xdr:cNvPr>
        <xdr:cNvSpPr/>
      </xdr:nvSpPr>
      <xdr:spPr>
        <a:xfrm>
          <a:off x="18605500" y="1050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83439</xdr:rowOff>
    </xdr:from>
    <xdr:to>
      <xdr:col>102</xdr:col>
      <xdr:colOff>114300</xdr:colOff>
      <xdr:row>61</xdr:row>
      <xdr:rowOff>96965</xdr:rowOff>
    </xdr:to>
    <xdr:cxnSp macro="">
      <xdr:nvCxnSpPr>
        <xdr:cNvPr id="614" name="直線コネクタ 613">
          <a:extLst>
            <a:ext uri="{FF2B5EF4-FFF2-40B4-BE49-F238E27FC236}">
              <a16:creationId xmlns:a16="http://schemas.microsoft.com/office/drawing/2014/main" id="{9886B7E9-8502-4DF7-81EF-B56C31F099FF}"/>
            </a:ext>
          </a:extLst>
        </xdr:cNvPr>
        <xdr:cNvCxnSpPr/>
      </xdr:nvCxnSpPr>
      <xdr:spPr>
        <a:xfrm flipV="1">
          <a:off x="18656300" y="10541889"/>
          <a:ext cx="889000" cy="1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12971</xdr:rowOff>
    </xdr:from>
    <xdr:ext cx="469744" cy="259045"/>
    <xdr:sp macro="" textlink="">
      <xdr:nvSpPr>
        <xdr:cNvPr id="615" name="n_1aveValue【学校施設】&#10;一人当たり面積">
          <a:extLst>
            <a:ext uri="{FF2B5EF4-FFF2-40B4-BE49-F238E27FC236}">
              <a16:creationId xmlns:a16="http://schemas.microsoft.com/office/drawing/2014/main" id="{A8C75E92-8235-417C-90AD-88CBA1B1D462}"/>
            </a:ext>
          </a:extLst>
        </xdr:cNvPr>
        <xdr:cNvSpPr txBox="1"/>
      </xdr:nvSpPr>
      <xdr:spPr>
        <a:xfrm>
          <a:off x="21075727" y="10642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20400</xdr:rowOff>
    </xdr:from>
    <xdr:ext cx="469744" cy="259045"/>
    <xdr:sp macro="" textlink="">
      <xdr:nvSpPr>
        <xdr:cNvPr id="616" name="n_2aveValue【学校施設】&#10;一人当たり面積">
          <a:extLst>
            <a:ext uri="{FF2B5EF4-FFF2-40B4-BE49-F238E27FC236}">
              <a16:creationId xmlns:a16="http://schemas.microsoft.com/office/drawing/2014/main" id="{334C07F7-136D-4212-859B-0CB19F7E9968}"/>
            </a:ext>
          </a:extLst>
        </xdr:cNvPr>
        <xdr:cNvSpPr txBox="1"/>
      </xdr:nvSpPr>
      <xdr:spPr>
        <a:xfrm>
          <a:off x="20199427" y="1065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20972</xdr:rowOff>
    </xdr:from>
    <xdr:ext cx="469744" cy="259045"/>
    <xdr:sp macro="" textlink="">
      <xdr:nvSpPr>
        <xdr:cNvPr id="617" name="n_3aveValue【学校施設】&#10;一人当たり面積">
          <a:extLst>
            <a:ext uri="{FF2B5EF4-FFF2-40B4-BE49-F238E27FC236}">
              <a16:creationId xmlns:a16="http://schemas.microsoft.com/office/drawing/2014/main" id="{CD26AD35-721B-407B-90BB-B42941AEDCDA}"/>
            </a:ext>
          </a:extLst>
        </xdr:cNvPr>
        <xdr:cNvSpPr txBox="1"/>
      </xdr:nvSpPr>
      <xdr:spPr>
        <a:xfrm>
          <a:off x="19310427" y="1065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20591</xdr:rowOff>
    </xdr:from>
    <xdr:ext cx="469744" cy="259045"/>
    <xdr:sp macro="" textlink="">
      <xdr:nvSpPr>
        <xdr:cNvPr id="618" name="n_4aveValue【学校施設】&#10;一人当たり面積">
          <a:extLst>
            <a:ext uri="{FF2B5EF4-FFF2-40B4-BE49-F238E27FC236}">
              <a16:creationId xmlns:a16="http://schemas.microsoft.com/office/drawing/2014/main" id="{F8731B52-205F-44AF-902F-2EF72B781413}"/>
            </a:ext>
          </a:extLst>
        </xdr:cNvPr>
        <xdr:cNvSpPr txBox="1"/>
      </xdr:nvSpPr>
      <xdr:spPr>
        <a:xfrm>
          <a:off x="18421427" y="10650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151909</xdr:rowOff>
    </xdr:from>
    <xdr:ext cx="469744" cy="259045"/>
    <xdr:sp macro="" textlink="">
      <xdr:nvSpPr>
        <xdr:cNvPr id="619" name="n_1mainValue【学校施設】&#10;一人当たり面積">
          <a:extLst>
            <a:ext uri="{FF2B5EF4-FFF2-40B4-BE49-F238E27FC236}">
              <a16:creationId xmlns:a16="http://schemas.microsoft.com/office/drawing/2014/main" id="{3BB7F263-2ECE-4B19-8086-0C05765C03FB}"/>
            </a:ext>
          </a:extLst>
        </xdr:cNvPr>
        <xdr:cNvSpPr txBox="1"/>
      </xdr:nvSpPr>
      <xdr:spPr>
        <a:xfrm>
          <a:off x="21075727" y="1026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158767</xdr:rowOff>
    </xdr:from>
    <xdr:ext cx="469744" cy="259045"/>
    <xdr:sp macro="" textlink="">
      <xdr:nvSpPr>
        <xdr:cNvPr id="620" name="n_2mainValue【学校施設】&#10;一人当たり面積">
          <a:extLst>
            <a:ext uri="{FF2B5EF4-FFF2-40B4-BE49-F238E27FC236}">
              <a16:creationId xmlns:a16="http://schemas.microsoft.com/office/drawing/2014/main" id="{62D1BAA5-1F2F-40BF-B50D-ABABFC7F4E86}"/>
            </a:ext>
          </a:extLst>
        </xdr:cNvPr>
        <xdr:cNvSpPr txBox="1"/>
      </xdr:nvSpPr>
      <xdr:spPr>
        <a:xfrm>
          <a:off x="20199427" y="1027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150766</xdr:rowOff>
    </xdr:from>
    <xdr:ext cx="469744" cy="259045"/>
    <xdr:sp macro="" textlink="">
      <xdr:nvSpPr>
        <xdr:cNvPr id="621" name="n_3mainValue【学校施設】&#10;一人当たり面積">
          <a:extLst>
            <a:ext uri="{FF2B5EF4-FFF2-40B4-BE49-F238E27FC236}">
              <a16:creationId xmlns:a16="http://schemas.microsoft.com/office/drawing/2014/main" id="{A7FD122D-8845-4F12-9A28-4233BAE8CAEB}"/>
            </a:ext>
          </a:extLst>
        </xdr:cNvPr>
        <xdr:cNvSpPr txBox="1"/>
      </xdr:nvSpPr>
      <xdr:spPr>
        <a:xfrm>
          <a:off x="19310427" y="10266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164292</xdr:rowOff>
    </xdr:from>
    <xdr:ext cx="469744" cy="259045"/>
    <xdr:sp macro="" textlink="">
      <xdr:nvSpPr>
        <xdr:cNvPr id="622" name="n_4mainValue【学校施設】&#10;一人当たり面積">
          <a:extLst>
            <a:ext uri="{FF2B5EF4-FFF2-40B4-BE49-F238E27FC236}">
              <a16:creationId xmlns:a16="http://schemas.microsoft.com/office/drawing/2014/main" id="{86B12A5B-CF95-420A-8F95-31DBCB0FC132}"/>
            </a:ext>
          </a:extLst>
        </xdr:cNvPr>
        <xdr:cNvSpPr txBox="1"/>
      </xdr:nvSpPr>
      <xdr:spPr>
        <a:xfrm>
          <a:off x="18421427" y="10279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510DDA11-84D3-4001-8D61-71C463BFD50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a:extLst>
            <a:ext uri="{FF2B5EF4-FFF2-40B4-BE49-F238E27FC236}">
              <a16:creationId xmlns:a16="http://schemas.microsoft.com/office/drawing/2014/main" id="{EA56F02C-4765-49E0-A32A-C492F68555F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a:extLst>
            <a:ext uri="{FF2B5EF4-FFF2-40B4-BE49-F238E27FC236}">
              <a16:creationId xmlns:a16="http://schemas.microsoft.com/office/drawing/2014/main" id="{8583C711-91F3-4F59-A7A6-19375EB3356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a:extLst>
            <a:ext uri="{FF2B5EF4-FFF2-40B4-BE49-F238E27FC236}">
              <a16:creationId xmlns:a16="http://schemas.microsoft.com/office/drawing/2014/main" id="{11924105-09C0-46F4-942B-E5343AFFAEA2}"/>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a:extLst>
            <a:ext uri="{FF2B5EF4-FFF2-40B4-BE49-F238E27FC236}">
              <a16:creationId xmlns:a16="http://schemas.microsoft.com/office/drawing/2014/main" id="{050F0BA8-F64B-4816-9326-CF724ED726B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a:extLst>
            <a:ext uri="{FF2B5EF4-FFF2-40B4-BE49-F238E27FC236}">
              <a16:creationId xmlns:a16="http://schemas.microsoft.com/office/drawing/2014/main" id="{081451B7-AF89-47C9-8AE0-6241EC9CB67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a:extLst>
            <a:ext uri="{FF2B5EF4-FFF2-40B4-BE49-F238E27FC236}">
              <a16:creationId xmlns:a16="http://schemas.microsoft.com/office/drawing/2014/main" id="{0A4B087E-B93E-4D90-BCC8-335599EAC4E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a:extLst>
            <a:ext uri="{FF2B5EF4-FFF2-40B4-BE49-F238E27FC236}">
              <a16:creationId xmlns:a16="http://schemas.microsoft.com/office/drawing/2014/main" id="{1C99BCE6-400A-4F4C-9B34-32B54A28DA3A}"/>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1" name="正方形/長方形 630">
          <a:extLst>
            <a:ext uri="{FF2B5EF4-FFF2-40B4-BE49-F238E27FC236}">
              <a16:creationId xmlns:a16="http://schemas.microsoft.com/office/drawing/2014/main" id="{7F886836-4601-452D-9E47-DF5667095C7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2" name="正方形/長方形 631">
          <a:extLst>
            <a:ext uri="{FF2B5EF4-FFF2-40B4-BE49-F238E27FC236}">
              <a16:creationId xmlns:a16="http://schemas.microsoft.com/office/drawing/2014/main" id="{365BD355-01B2-42A8-A175-180B6EDDAFA9}"/>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3" name="正方形/長方形 632">
          <a:extLst>
            <a:ext uri="{FF2B5EF4-FFF2-40B4-BE49-F238E27FC236}">
              <a16:creationId xmlns:a16="http://schemas.microsoft.com/office/drawing/2014/main" id="{2BC49832-44BF-4D15-B6A5-A524440DB09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4" name="正方形/長方形 633">
          <a:extLst>
            <a:ext uri="{FF2B5EF4-FFF2-40B4-BE49-F238E27FC236}">
              <a16:creationId xmlns:a16="http://schemas.microsoft.com/office/drawing/2014/main" id="{98AAE6C7-0073-481F-B623-4CB26F12008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5" name="正方形/長方形 634">
          <a:extLst>
            <a:ext uri="{FF2B5EF4-FFF2-40B4-BE49-F238E27FC236}">
              <a16:creationId xmlns:a16="http://schemas.microsoft.com/office/drawing/2014/main" id="{2D3B55C9-5561-4331-8197-6E58251E9AD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6" name="正方形/長方形 635">
          <a:extLst>
            <a:ext uri="{FF2B5EF4-FFF2-40B4-BE49-F238E27FC236}">
              <a16:creationId xmlns:a16="http://schemas.microsoft.com/office/drawing/2014/main" id="{2E8A707F-6664-4E43-ABF3-27D50530DCB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7" name="正方形/長方形 636">
          <a:extLst>
            <a:ext uri="{FF2B5EF4-FFF2-40B4-BE49-F238E27FC236}">
              <a16:creationId xmlns:a16="http://schemas.microsoft.com/office/drawing/2014/main" id="{01FC268E-D91C-45A7-8B3D-D013A746135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8" name="正方形/長方形 637">
          <a:extLst>
            <a:ext uri="{FF2B5EF4-FFF2-40B4-BE49-F238E27FC236}">
              <a16:creationId xmlns:a16="http://schemas.microsoft.com/office/drawing/2014/main" id="{7D847D0B-D12A-431C-A379-7C64724F3DD1}"/>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a:extLst>
            <a:ext uri="{FF2B5EF4-FFF2-40B4-BE49-F238E27FC236}">
              <a16:creationId xmlns:a16="http://schemas.microsoft.com/office/drawing/2014/main" id="{3F5F3AE8-E232-4706-AE9D-1F41F9E3C59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a:extLst>
            <a:ext uri="{FF2B5EF4-FFF2-40B4-BE49-F238E27FC236}">
              <a16:creationId xmlns:a16="http://schemas.microsoft.com/office/drawing/2014/main" id="{10934934-26EE-4C61-B709-BE7B0FDA58A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a:extLst>
            <a:ext uri="{FF2B5EF4-FFF2-40B4-BE49-F238E27FC236}">
              <a16:creationId xmlns:a16="http://schemas.microsoft.com/office/drawing/2014/main" id="{23F6C499-CADA-4152-B288-48338199A8B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a:extLst>
            <a:ext uri="{FF2B5EF4-FFF2-40B4-BE49-F238E27FC236}">
              <a16:creationId xmlns:a16="http://schemas.microsoft.com/office/drawing/2014/main" id="{3DF6DB5C-0D98-4A1D-8BEB-74FC9833B1E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a:extLst>
            <a:ext uri="{FF2B5EF4-FFF2-40B4-BE49-F238E27FC236}">
              <a16:creationId xmlns:a16="http://schemas.microsoft.com/office/drawing/2014/main" id="{A2027AA9-82D4-413C-A481-9650740BE42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a:extLst>
            <a:ext uri="{FF2B5EF4-FFF2-40B4-BE49-F238E27FC236}">
              <a16:creationId xmlns:a16="http://schemas.microsoft.com/office/drawing/2014/main" id="{B05EB72C-4877-48F2-B67E-C729525F9D1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a:extLst>
            <a:ext uri="{FF2B5EF4-FFF2-40B4-BE49-F238E27FC236}">
              <a16:creationId xmlns:a16="http://schemas.microsoft.com/office/drawing/2014/main" id="{7A3BC19E-F183-4EC8-8337-D94D82DAF47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a:extLst>
            <a:ext uri="{FF2B5EF4-FFF2-40B4-BE49-F238E27FC236}">
              <a16:creationId xmlns:a16="http://schemas.microsoft.com/office/drawing/2014/main" id="{399F8576-680A-40F7-9AD7-7A2376582B51}"/>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7" name="テキスト ボックス 646">
          <a:extLst>
            <a:ext uri="{FF2B5EF4-FFF2-40B4-BE49-F238E27FC236}">
              <a16:creationId xmlns:a16="http://schemas.microsoft.com/office/drawing/2014/main" id="{E112E51A-5695-451A-B149-D9D4A9CCEA54}"/>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8" name="直線コネクタ 647">
          <a:extLst>
            <a:ext uri="{FF2B5EF4-FFF2-40B4-BE49-F238E27FC236}">
              <a16:creationId xmlns:a16="http://schemas.microsoft.com/office/drawing/2014/main" id="{97812E59-91F7-489A-87BD-221D9191C1B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9" name="テキスト ボックス 648">
          <a:extLst>
            <a:ext uri="{FF2B5EF4-FFF2-40B4-BE49-F238E27FC236}">
              <a16:creationId xmlns:a16="http://schemas.microsoft.com/office/drawing/2014/main" id="{CDBC9CDE-DA8A-4181-AC3C-AD07CDE32A1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0" name="直線コネクタ 649">
          <a:extLst>
            <a:ext uri="{FF2B5EF4-FFF2-40B4-BE49-F238E27FC236}">
              <a16:creationId xmlns:a16="http://schemas.microsoft.com/office/drawing/2014/main" id="{5FE1213D-1A4A-48A0-871B-476D795F4866}"/>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1" name="テキスト ボックス 650">
          <a:extLst>
            <a:ext uri="{FF2B5EF4-FFF2-40B4-BE49-F238E27FC236}">
              <a16:creationId xmlns:a16="http://schemas.microsoft.com/office/drawing/2014/main" id="{388DF717-F05A-4B29-87FB-8D1DD3C75E85}"/>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2" name="直線コネクタ 651">
          <a:extLst>
            <a:ext uri="{FF2B5EF4-FFF2-40B4-BE49-F238E27FC236}">
              <a16:creationId xmlns:a16="http://schemas.microsoft.com/office/drawing/2014/main" id="{155E667A-87B9-4D35-8324-2B1C86EF1D61}"/>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3" name="テキスト ボックス 652">
          <a:extLst>
            <a:ext uri="{FF2B5EF4-FFF2-40B4-BE49-F238E27FC236}">
              <a16:creationId xmlns:a16="http://schemas.microsoft.com/office/drawing/2014/main" id="{A2DC8AF7-1B04-496A-8F78-2BB25F28066E}"/>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4" name="直線コネクタ 653">
          <a:extLst>
            <a:ext uri="{FF2B5EF4-FFF2-40B4-BE49-F238E27FC236}">
              <a16:creationId xmlns:a16="http://schemas.microsoft.com/office/drawing/2014/main" id="{AD9F44CF-FE0F-4C98-A313-CFCFCB6B752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5" name="テキスト ボックス 654">
          <a:extLst>
            <a:ext uri="{FF2B5EF4-FFF2-40B4-BE49-F238E27FC236}">
              <a16:creationId xmlns:a16="http://schemas.microsoft.com/office/drawing/2014/main" id="{6BD4844E-E416-43FC-9654-BE09DF30978B}"/>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6" name="直線コネクタ 655">
          <a:extLst>
            <a:ext uri="{FF2B5EF4-FFF2-40B4-BE49-F238E27FC236}">
              <a16:creationId xmlns:a16="http://schemas.microsoft.com/office/drawing/2014/main" id="{2E4C9638-C78F-4438-9F25-8ED4A1DC82D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7" name="テキスト ボックス 656">
          <a:extLst>
            <a:ext uri="{FF2B5EF4-FFF2-40B4-BE49-F238E27FC236}">
              <a16:creationId xmlns:a16="http://schemas.microsoft.com/office/drawing/2014/main" id="{6B8C1901-5C03-4069-897D-3A89ACAF2685}"/>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8" name="直線コネクタ 657">
          <a:extLst>
            <a:ext uri="{FF2B5EF4-FFF2-40B4-BE49-F238E27FC236}">
              <a16:creationId xmlns:a16="http://schemas.microsoft.com/office/drawing/2014/main" id="{232683CF-195F-41BB-B308-B3C8B6DBE3E3}"/>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9" name="テキスト ボックス 658">
          <a:extLst>
            <a:ext uri="{FF2B5EF4-FFF2-40B4-BE49-F238E27FC236}">
              <a16:creationId xmlns:a16="http://schemas.microsoft.com/office/drawing/2014/main" id="{384669F9-4585-49A0-B3EA-DAF0E744C38F}"/>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0" name="直線コネクタ 659">
          <a:extLst>
            <a:ext uri="{FF2B5EF4-FFF2-40B4-BE49-F238E27FC236}">
              <a16:creationId xmlns:a16="http://schemas.microsoft.com/office/drawing/2014/main" id="{1B7D4793-80C9-4F93-8571-FBCE0B84A7F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1" name="テキスト ボックス 660">
          <a:extLst>
            <a:ext uri="{FF2B5EF4-FFF2-40B4-BE49-F238E27FC236}">
              <a16:creationId xmlns:a16="http://schemas.microsoft.com/office/drawing/2014/main" id="{23953CCF-3B62-4ADB-BE36-BBC836B3760B}"/>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2" name="【公民館】&#10;有形固定資産減価償却率グラフ枠">
          <a:extLst>
            <a:ext uri="{FF2B5EF4-FFF2-40B4-BE49-F238E27FC236}">
              <a16:creationId xmlns:a16="http://schemas.microsoft.com/office/drawing/2014/main" id="{57440C9A-C2DA-4BD6-9F61-5B9D00730E29}"/>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104775</xdr:rowOff>
    </xdr:from>
    <xdr:to>
      <xdr:col>85</xdr:col>
      <xdr:colOff>126364</xdr:colOff>
      <xdr:row>108</xdr:row>
      <xdr:rowOff>152400</xdr:rowOff>
    </xdr:to>
    <xdr:cxnSp macro="">
      <xdr:nvCxnSpPr>
        <xdr:cNvPr id="663" name="直線コネクタ 662">
          <a:extLst>
            <a:ext uri="{FF2B5EF4-FFF2-40B4-BE49-F238E27FC236}">
              <a16:creationId xmlns:a16="http://schemas.microsoft.com/office/drawing/2014/main" id="{0CC6D3EB-C82A-45B5-8288-E452D776698D}"/>
            </a:ext>
          </a:extLst>
        </xdr:cNvPr>
        <xdr:cNvCxnSpPr/>
      </xdr:nvCxnSpPr>
      <xdr:spPr>
        <a:xfrm flipV="1">
          <a:off x="16318864" y="17078325"/>
          <a:ext cx="0" cy="1590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4" name="【公民館】&#10;有形固定資産減価償却率最小値テキスト">
          <a:extLst>
            <a:ext uri="{FF2B5EF4-FFF2-40B4-BE49-F238E27FC236}">
              <a16:creationId xmlns:a16="http://schemas.microsoft.com/office/drawing/2014/main" id="{6D6F82BB-7C14-46BD-9CC7-06F0962434A8}"/>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5" name="直線コネクタ 664">
          <a:extLst>
            <a:ext uri="{FF2B5EF4-FFF2-40B4-BE49-F238E27FC236}">
              <a16:creationId xmlns:a16="http://schemas.microsoft.com/office/drawing/2014/main" id="{78EE094D-9BE6-4493-A769-AEAA6BD51125}"/>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51452</xdr:rowOff>
    </xdr:from>
    <xdr:ext cx="405111" cy="259045"/>
    <xdr:sp macro="" textlink="">
      <xdr:nvSpPr>
        <xdr:cNvPr id="666" name="【公民館】&#10;有形固定資産減価償却率最大値テキスト">
          <a:extLst>
            <a:ext uri="{FF2B5EF4-FFF2-40B4-BE49-F238E27FC236}">
              <a16:creationId xmlns:a16="http://schemas.microsoft.com/office/drawing/2014/main" id="{2E20E703-25E2-4C45-ACA3-E772EDA788DF}"/>
            </a:ext>
          </a:extLst>
        </xdr:cNvPr>
        <xdr:cNvSpPr txBox="1"/>
      </xdr:nvSpPr>
      <xdr:spPr>
        <a:xfrm>
          <a:off x="16357600" y="1685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104775</xdr:rowOff>
    </xdr:from>
    <xdr:to>
      <xdr:col>86</xdr:col>
      <xdr:colOff>25400</xdr:colOff>
      <xdr:row>99</xdr:row>
      <xdr:rowOff>104775</xdr:rowOff>
    </xdr:to>
    <xdr:cxnSp macro="">
      <xdr:nvCxnSpPr>
        <xdr:cNvPr id="667" name="直線コネクタ 666">
          <a:extLst>
            <a:ext uri="{FF2B5EF4-FFF2-40B4-BE49-F238E27FC236}">
              <a16:creationId xmlns:a16="http://schemas.microsoft.com/office/drawing/2014/main" id="{F9AC60BF-998A-40CC-898B-F115F4D22944}"/>
            </a:ext>
          </a:extLst>
        </xdr:cNvPr>
        <xdr:cNvCxnSpPr/>
      </xdr:nvCxnSpPr>
      <xdr:spPr>
        <a:xfrm>
          <a:off x="16230600" y="1707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139716</xdr:rowOff>
    </xdr:from>
    <xdr:ext cx="405111" cy="259045"/>
    <xdr:sp macro="" textlink="">
      <xdr:nvSpPr>
        <xdr:cNvPr id="668" name="【公民館】&#10;有形固定資産減価償却率平均値テキスト">
          <a:extLst>
            <a:ext uri="{FF2B5EF4-FFF2-40B4-BE49-F238E27FC236}">
              <a16:creationId xmlns:a16="http://schemas.microsoft.com/office/drawing/2014/main" id="{8C8FDF94-A58F-4BAD-95ED-908CBACD0721}"/>
            </a:ext>
          </a:extLst>
        </xdr:cNvPr>
        <xdr:cNvSpPr txBox="1"/>
      </xdr:nvSpPr>
      <xdr:spPr>
        <a:xfrm>
          <a:off x="16357600" y="17799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116839</xdr:rowOff>
    </xdr:from>
    <xdr:to>
      <xdr:col>85</xdr:col>
      <xdr:colOff>177800</xdr:colOff>
      <xdr:row>105</xdr:row>
      <xdr:rowOff>46989</xdr:rowOff>
    </xdr:to>
    <xdr:sp macro="" textlink="">
      <xdr:nvSpPr>
        <xdr:cNvPr id="669" name="フローチャート: 判断 668">
          <a:extLst>
            <a:ext uri="{FF2B5EF4-FFF2-40B4-BE49-F238E27FC236}">
              <a16:creationId xmlns:a16="http://schemas.microsoft.com/office/drawing/2014/main" id="{A6A54C91-CE81-4DFA-B6A6-C65D95076B90}"/>
            </a:ext>
          </a:extLst>
        </xdr:cNvPr>
        <xdr:cNvSpPr/>
      </xdr:nvSpPr>
      <xdr:spPr>
        <a:xfrm>
          <a:off x="162687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126364</xdr:rowOff>
    </xdr:from>
    <xdr:to>
      <xdr:col>81</xdr:col>
      <xdr:colOff>101600</xdr:colOff>
      <xdr:row>105</xdr:row>
      <xdr:rowOff>56514</xdr:rowOff>
    </xdr:to>
    <xdr:sp macro="" textlink="">
      <xdr:nvSpPr>
        <xdr:cNvPr id="670" name="フローチャート: 判断 669">
          <a:extLst>
            <a:ext uri="{FF2B5EF4-FFF2-40B4-BE49-F238E27FC236}">
              <a16:creationId xmlns:a16="http://schemas.microsoft.com/office/drawing/2014/main" id="{D6F15167-D8EC-4D02-ABE8-879E9ED2260E}"/>
            </a:ext>
          </a:extLst>
        </xdr:cNvPr>
        <xdr:cNvSpPr/>
      </xdr:nvSpPr>
      <xdr:spPr>
        <a:xfrm>
          <a:off x="154305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109220</xdr:rowOff>
    </xdr:from>
    <xdr:to>
      <xdr:col>76</xdr:col>
      <xdr:colOff>165100</xdr:colOff>
      <xdr:row>105</xdr:row>
      <xdr:rowOff>39370</xdr:rowOff>
    </xdr:to>
    <xdr:sp macro="" textlink="">
      <xdr:nvSpPr>
        <xdr:cNvPr id="671" name="フローチャート: 判断 670">
          <a:extLst>
            <a:ext uri="{FF2B5EF4-FFF2-40B4-BE49-F238E27FC236}">
              <a16:creationId xmlns:a16="http://schemas.microsoft.com/office/drawing/2014/main" id="{292A672F-CD40-4B02-A36D-0B7E890E935B}"/>
            </a:ext>
          </a:extLst>
        </xdr:cNvPr>
        <xdr:cNvSpPr/>
      </xdr:nvSpPr>
      <xdr:spPr>
        <a:xfrm>
          <a:off x="14541500" y="1794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90170</xdr:rowOff>
    </xdr:from>
    <xdr:to>
      <xdr:col>72</xdr:col>
      <xdr:colOff>38100</xdr:colOff>
      <xdr:row>105</xdr:row>
      <xdr:rowOff>20320</xdr:rowOff>
    </xdr:to>
    <xdr:sp macro="" textlink="">
      <xdr:nvSpPr>
        <xdr:cNvPr id="672" name="フローチャート: 判断 671">
          <a:extLst>
            <a:ext uri="{FF2B5EF4-FFF2-40B4-BE49-F238E27FC236}">
              <a16:creationId xmlns:a16="http://schemas.microsoft.com/office/drawing/2014/main" id="{7A2DDB44-8660-407F-9619-47623AF6CD99}"/>
            </a:ext>
          </a:extLst>
        </xdr:cNvPr>
        <xdr:cNvSpPr/>
      </xdr:nvSpPr>
      <xdr:spPr>
        <a:xfrm>
          <a:off x="13652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120650</xdr:rowOff>
    </xdr:from>
    <xdr:to>
      <xdr:col>67</xdr:col>
      <xdr:colOff>101600</xdr:colOff>
      <xdr:row>105</xdr:row>
      <xdr:rowOff>50800</xdr:rowOff>
    </xdr:to>
    <xdr:sp macro="" textlink="">
      <xdr:nvSpPr>
        <xdr:cNvPr id="673" name="フローチャート: 判断 672">
          <a:extLst>
            <a:ext uri="{FF2B5EF4-FFF2-40B4-BE49-F238E27FC236}">
              <a16:creationId xmlns:a16="http://schemas.microsoft.com/office/drawing/2014/main" id="{18AB9812-3F60-47A4-9AC7-ED92257AA885}"/>
            </a:ext>
          </a:extLst>
        </xdr:cNvPr>
        <xdr:cNvSpPr/>
      </xdr:nvSpPr>
      <xdr:spPr>
        <a:xfrm>
          <a:off x="12763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CFF18F8F-7288-4857-9D19-81DBA0FB9C27}"/>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9E6C514A-E3F6-4BA6-88C6-F886560DF39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B42460B9-8710-43FD-B820-735C9E3494A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E58C5EFD-C3A9-4C3F-B331-E2E33E9971DA}"/>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9898BE5A-F1AD-4F72-AB3A-BC37E315B3AF}"/>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82550</xdr:rowOff>
    </xdr:from>
    <xdr:to>
      <xdr:col>85</xdr:col>
      <xdr:colOff>177800</xdr:colOff>
      <xdr:row>107</xdr:row>
      <xdr:rowOff>12700</xdr:rowOff>
    </xdr:to>
    <xdr:sp macro="" textlink="">
      <xdr:nvSpPr>
        <xdr:cNvPr id="679" name="楕円 678">
          <a:extLst>
            <a:ext uri="{FF2B5EF4-FFF2-40B4-BE49-F238E27FC236}">
              <a16:creationId xmlns:a16="http://schemas.microsoft.com/office/drawing/2014/main" id="{E7B338D6-2D6F-43CB-9059-D4CC0CA1FFA1}"/>
            </a:ext>
          </a:extLst>
        </xdr:cNvPr>
        <xdr:cNvSpPr/>
      </xdr:nvSpPr>
      <xdr:spPr>
        <a:xfrm>
          <a:off x="162687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60977</xdr:rowOff>
    </xdr:from>
    <xdr:ext cx="405111" cy="259045"/>
    <xdr:sp macro="" textlink="">
      <xdr:nvSpPr>
        <xdr:cNvPr id="680" name="【公民館】&#10;有形固定資産減価償却率該当値テキスト">
          <a:extLst>
            <a:ext uri="{FF2B5EF4-FFF2-40B4-BE49-F238E27FC236}">
              <a16:creationId xmlns:a16="http://schemas.microsoft.com/office/drawing/2014/main" id="{07FCDDCC-4952-41A3-9F5A-245786DC4AFC}"/>
            </a:ext>
          </a:extLst>
        </xdr:cNvPr>
        <xdr:cNvSpPr txBox="1"/>
      </xdr:nvSpPr>
      <xdr:spPr>
        <a:xfrm>
          <a:off x="16357600" y="182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141605</xdr:rowOff>
    </xdr:from>
    <xdr:to>
      <xdr:col>81</xdr:col>
      <xdr:colOff>101600</xdr:colOff>
      <xdr:row>107</xdr:row>
      <xdr:rowOff>71755</xdr:rowOff>
    </xdr:to>
    <xdr:sp macro="" textlink="">
      <xdr:nvSpPr>
        <xdr:cNvPr id="681" name="楕円 680">
          <a:extLst>
            <a:ext uri="{FF2B5EF4-FFF2-40B4-BE49-F238E27FC236}">
              <a16:creationId xmlns:a16="http://schemas.microsoft.com/office/drawing/2014/main" id="{CC3C1CA6-FA1C-4952-AD5B-9448A7C82841}"/>
            </a:ext>
          </a:extLst>
        </xdr:cNvPr>
        <xdr:cNvSpPr/>
      </xdr:nvSpPr>
      <xdr:spPr>
        <a:xfrm>
          <a:off x="15430500" y="1831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133350</xdr:rowOff>
    </xdr:from>
    <xdr:to>
      <xdr:col>85</xdr:col>
      <xdr:colOff>127000</xdr:colOff>
      <xdr:row>107</xdr:row>
      <xdr:rowOff>20955</xdr:rowOff>
    </xdr:to>
    <xdr:cxnSp macro="">
      <xdr:nvCxnSpPr>
        <xdr:cNvPr id="682" name="直線コネクタ 681">
          <a:extLst>
            <a:ext uri="{FF2B5EF4-FFF2-40B4-BE49-F238E27FC236}">
              <a16:creationId xmlns:a16="http://schemas.microsoft.com/office/drawing/2014/main" id="{14FA408F-D45C-433B-861F-CAD30EC0B0D6}"/>
            </a:ext>
          </a:extLst>
        </xdr:cNvPr>
        <xdr:cNvCxnSpPr/>
      </xdr:nvCxnSpPr>
      <xdr:spPr>
        <a:xfrm flipV="1">
          <a:off x="15481300" y="18307050"/>
          <a:ext cx="8382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90170</xdr:rowOff>
    </xdr:from>
    <xdr:to>
      <xdr:col>76</xdr:col>
      <xdr:colOff>165100</xdr:colOff>
      <xdr:row>107</xdr:row>
      <xdr:rowOff>20320</xdr:rowOff>
    </xdr:to>
    <xdr:sp macro="" textlink="">
      <xdr:nvSpPr>
        <xdr:cNvPr id="683" name="楕円 682">
          <a:extLst>
            <a:ext uri="{FF2B5EF4-FFF2-40B4-BE49-F238E27FC236}">
              <a16:creationId xmlns:a16="http://schemas.microsoft.com/office/drawing/2014/main" id="{C71F0A12-4BD8-4B7E-AAA7-3B536CC091D4}"/>
            </a:ext>
          </a:extLst>
        </xdr:cNvPr>
        <xdr:cNvSpPr/>
      </xdr:nvSpPr>
      <xdr:spPr>
        <a:xfrm>
          <a:off x="145415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140970</xdr:rowOff>
    </xdr:from>
    <xdr:to>
      <xdr:col>81</xdr:col>
      <xdr:colOff>50800</xdr:colOff>
      <xdr:row>107</xdr:row>
      <xdr:rowOff>20955</xdr:rowOff>
    </xdr:to>
    <xdr:cxnSp macro="">
      <xdr:nvCxnSpPr>
        <xdr:cNvPr id="684" name="直線コネクタ 683">
          <a:extLst>
            <a:ext uri="{FF2B5EF4-FFF2-40B4-BE49-F238E27FC236}">
              <a16:creationId xmlns:a16="http://schemas.microsoft.com/office/drawing/2014/main" id="{E0AECF7B-2E38-4BAF-80E7-BEE0175E1670}"/>
            </a:ext>
          </a:extLst>
        </xdr:cNvPr>
        <xdr:cNvCxnSpPr/>
      </xdr:nvCxnSpPr>
      <xdr:spPr>
        <a:xfrm>
          <a:off x="14592300" y="1831467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80645</xdr:rowOff>
    </xdr:from>
    <xdr:to>
      <xdr:col>72</xdr:col>
      <xdr:colOff>38100</xdr:colOff>
      <xdr:row>107</xdr:row>
      <xdr:rowOff>10795</xdr:rowOff>
    </xdr:to>
    <xdr:sp macro="" textlink="">
      <xdr:nvSpPr>
        <xdr:cNvPr id="685" name="楕円 684">
          <a:extLst>
            <a:ext uri="{FF2B5EF4-FFF2-40B4-BE49-F238E27FC236}">
              <a16:creationId xmlns:a16="http://schemas.microsoft.com/office/drawing/2014/main" id="{262374F8-9BCD-4281-89E0-1CF2137B3EDB}"/>
            </a:ext>
          </a:extLst>
        </xdr:cNvPr>
        <xdr:cNvSpPr/>
      </xdr:nvSpPr>
      <xdr:spPr>
        <a:xfrm>
          <a:off x="13652500" y="1825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131445</xdr:rowOff>
    </xdr:from>
    <xdr:to>
      <xdr:col>76</xdr:col>
      <xdr:colOff>114300</xdr:colOff>
      <xdr:row>106</xdr:row>
      <xdr:rowOff>140970</xdr:rowOff>
    </xdr:to>
    <xdr:cxnSp macro="">
      <xdr:nvCxnSpPr>
        <xdr:cNvPr id="686" name="直線コネクタ 685">
          <a:extLst>
            <a:ext uri="{FF2B5EF4-FFF2-40B4-BE49-F238E27FC236}">
              <a16:creationId xmlns:a16="http://schemas.microsoft.com/office/drawing/2014/main" id="{87E0E0A8-F48E-41A5-A897-2EDFB2C09DA4}"/>
            </a:ext>
          </a:extLst>
        </xdr:cNvPr>
        <xdr:cNvCxnSpPr/>
      </xdr:nvCxnSpPr>
      <xdr:spPr>
        <a:xfrm>
          <a:off x="13703300" y="1830514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57786</xdr:rowOff>
    </xdr:from>
    <xdr:to>
      <xdr:col>67</xdr:col>
      <xdr:colOff>101600</xdr:colOff>
      <xdr:row>106</xdr:row>
      <xdr:rowOff>159386</xdr:rowOff>
    </xdr:to>
    <xdr:sp macro="" textlink="">
      <xdr:nvSpPr>
        <xdr:cNvPr id="687" name="楕円 686">
          <a:extLst>
            <a:ext uri="{FF2B5EF4-FFF2-40B4-BE49-F238E27FC236}">
              <a16:creationId xmlns:a16="http://schemas.microsoft.com/office/drawing/2014/main" id="{35C2EAB5-5EC1-41F7-9FC4-C090B74D7E36}"/>
            </a:ext>
          </a:extLst>
        </xdr:cNvPr>
        <xdr:cNvSpPr/>
      </xdr:nvSpPr>
      <xdr:spPr>
        <a:xfrm>
          <a:off x="12763500" y="1823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108586</xdr:rowOff>
    </xdr:from>
    <xdr:to>
      <xdr:col>71</xdr:col>
      <xdr:colOff>177800</xdr:colOff>
      <xdr:row>106</xdr:row>
      <xdr:rowOff>131445</xdr:rowOff>
    </xdr:to>
    <xdr:cxnSp macro="">
      <xdr:nvCxnSpPr>
        <xdr:cNvPr id="688" name="直線コネクタ 687">
          <a:extLst>
            <a:ext uri="{FF2B5EF4-FFF2-40B4-BE49-F238E27FC236}">
              <a16:creationId xmlns:a16="http://schemas.microsoft.com/office/drawing/2014/main" id="{C9E6A5E3-B76F-4CC8-AEA2-AB412266322A}"/>
            </a:ext>
          </a:extLst>
        </xdr:cNvPr>
        <xdr:cNvCxnSpPr/>
      </xdr:nvCxnSpPr>
      <xdr:spPr>
        <a:xfrm>
          <a:off x="12814300" y="18282286"/>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73041</xdr:rowOff>
    </xdr:from>
    <xdr:ext cx="405111" cy="259045"/>
    <xdr:sp macro="" textlink="">
      <xdr:nvSpPr>
        <xdr:cNvPr id="689" name="n_1aveValue【公民館】&#10;有形固定資産減価償却率">
          <a:extLst>
            <a:ext uri="{FF2B5EF4-FFF2-40B4-BE49-F238E27FC236}">
              <a16:creationId xmlns:a16="http://schemas.microsoft.com/office/drawing/2014/main" id="{F96042FA-E3BD-4131-8D32-135EBA90854C}"/>
            </a:ext>
          </a:extLst>
        </xdr:cNvPr>
        <xdr:cNvSpPr txBox="1"/>
      </xdr:nvSpPr>
      <xdr:spPr>
        <a:xfrm>
          <a:off x="15266044" y="177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55897</xdr:rowOff>
    </xdr:from>
    <xdr:ext cx="405111" cy="259045"/>
    <xdr:sp macro="" textlink="">
      <xdr:nvSpPr>
        <xdr:cNvPr id="690" name="n_2aveValue【公民館】&#10;有形固定資産減価償却率">
          <a:extLst>
            <a:ext uri="{FF2B5EF4-FFF2-40B4-BE49-F238E27FC236}">
              <a16:creationId xmlns:a16="http://schemas.microsoft.com/office/drawing/2014/main" id="{FBA8215E-E216-4B36-BB40-121299683B43}"/>
            </a:ext>
          </a:extLst>
        </xdr:cNvPr>
        <xdr:cNvSpPr txBox="1"/>
      </xdr:nvSpPr>
      <xdr:spPr>
        <a:xfrm>
          <a:off x="14389744" y="1771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36847</xdr:rowOff>
    </xdr:from>
    <xdr:ext cx="405111" cy="259045"/>
    <xdr:sp macro="" textlink="">
      <xdr:nvSpPr>
        <xdr:cNvPr id="691" name="n_3aveValue【公民館】&#10;有形固定資産減価償却率">
          <a:extLst>
            <a:ext uri="{FF2B5EF4-FFF2-40B4-BE49-F238E27FC236}">
              <a16:creationId xmlns:a16="http://schemas.microsoft.com/office/drawing/2014/main" id="{147CBA79-4696-401B-B4EE-6C1C213512F5}"/>
            </a:ext>
          </a:extLst>
        </xdr:cNvPr>
        <xdr:cNvSpPr txBox="1"/>
      </xdr:nvSpPr>
      <xdr:spPr>
        <a:xfrm>
          <a:off x="135007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67327</xdr:rowOff>
    </xdr:from>
    <xdr:ext cx="405111" cy="259045"/>
    <xdr:sp macro="" textlink="">
      <xdr:nvSpPr>
        <xdr:cNvPr id="692" name="n_4aveValue【公民館】&#10;有形固定資産減価償却率">
          <a:extLst>
            <a:ext uri="{FF2B5EF4-FFF2-40B4-BE49-F238E27FC236}">
              <a16:creationId xmlns:a16="http://schemas.microsoft.com/office/drawing/2014/main" id="{290698E3-687C-4379-8491-F1C6F7E11380}"/>
            </a:ext>
          </a:extLst>
        </xdr:cNvPr>
        <xdr:cNvSpPr txBox="1"/>
      </xdr:nvSpPr>
      <xdr:spPr>
        <a:xfrm>
          <a:off x="126117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62882</xdr:rowOff>
    </xdr:from>
    <xdr:ext cx="405111" cy="259045"/>
    <xdr:sp macro="" textlink="">
      <xdr:nvSpPr>
        <xdr:cNvPr id="693" name="n_1mainValue【公民館】&#10;有形固定資産減価償却率">
          <a:extLst>
            <a:ext uri="{FF2B5EF4-FFF2-40B4-BE49-F238E27FC236}">
              <a16:creationId xmlns:a16="http://schemas.microsoft.com/office/drawing/2014/main" id="{0B07E70F-DDA2-40DA-99A4-99AC19AA90CD}"/>
            </a:ext>
          </a:extLst>
        </xdr:cNvPr>
        <xdr:cNvSpPr txBox="1"/>
      </xdr:nvSpPr>
      <xdr:spPr>
        <a:xfrm>
          <a:off x="15266044" y="1840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11447</xdr:rowOff>
    </xdr:from>
    <xdr:ext cx="405111" cy="259045"/>
    <xdr:sp macro="" textlink="">
      <xdr:nvSpPr>
        <xdr:cNvPr id="694" name="n_2mainValue【公民館】&#10;有形固定資産減価償却率">
          <a:extLst>
            <a:ext uri="{FF2B5EF4-FFF2-40B4-BE49-F238E27FC236}">
              <a16:creationId xmlns:a16="http://schemas.microsoft.com/office/drawing/2014/main" id="{7402B2A0-5E2A-446B-892F-409FF75887AC}"/>
            </a:ext>
          </a:extLst>
        </xdr:cNvPr>
        <xdr:cNvSpPr txBox="1"/>
      </xdr:nvSpPr>
      <xdr:spPr>
        <a:xfrm>
          <a:off x="14389744" y="1835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1922</xdr:rowOff>
    </xdr:from>
    <xdr:ext cx="405111" cy="259045"/>
    <xdr:sp macro="" textlink="">
      <xdr:nvSpPr>
        <xdr:cNvPr id="695" name="n_3mainValue【公民館】&#10;有形固定資産減価償却率">
          <a:extLst>
            <a:ext uri="{FF2B5EF4-FFF2-40B4-BE49-F238E27FC236}">
              <a16:creationId xmlns:a16="http://schemas.microsoft.com/office/drawing/2014/main" id="{C77015F5-7E89-40E4-86CB-6EC6D156076D}"/>
            </a:ext>
          </a:extLst>
        </xdr:cNvPr>
        <xdr:cNvSpPr txBox="1"/>
      </xdr:nvSpPr>
      <xdr:spPr>
        <a:xfrm>
          <a:off x="13500744" y="1834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150513</xdr:rowOff>
    </xdr:from>
    <xdr:ext cx="405111" cy="259045"/>
    <xdr:sp macro="" textlink="">
      <xdr:nvSpPr>
        <xdr:cNvPr id="696" name="n_4mainValue【公民館】&#10;有形固定資産減価償却率">
          <a:extLst>
            <a:ext uri="{FF2B5EF4-FFF2-40B4-BE49-F238E27FC236}">
              <a16:creationId xmlns:a16="http://schemas.microsoft.com/office/drawing/2014/main" id="{F520917C-6270-4325-9347-134F60E3801E}"/>
            </a:ext>
          </a:extLst>
        </xdr:cNvPr>
        <xdr:cNvSpPr txBox="1"/>
      </xdr:nvSpPr>
      <xdr:spPr>
        <a:xfrm>
          <a:off x="12611744" y="18324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a:extLst>
            <a:ext uri="{FF2B5EF4-FFF2-40B4-BE49-F238E27FC236}">
              <a16:creationId xmlns:a16="http://schemas.microsoft.com/office/drawing/2014/main" id="{FA30D0BA-181D-45FC-9ED3-8DC23ACAE10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a:extLst>
            <a:ext uri="{FF2B5EF4-FFF2-40B4-BE49-F238E27FC236}">
              <a16:creationId xmlns:a16="http://schemas.microsoft.com/office/drawing/2014/main" id="{21F2D6EC-BC1C-41A8-917D-6CB69D6F0D21}"/>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a:extLst>
            <a:ext uri="{FF2B5EF4-FFF2-40B4-BE49-F238E27FC236}">
              <a16:creationId xmlns:a16="http://schemas.microsoft.com/office/drawing/2014/main" id="{9F19A3C2-8FE8-4173-878A-8B86DE18978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a:extLst>
            <a:ext uri="{FF2B5EF4-FFF2-40B4-BE49-F238E27FC236}">
              <a16:creationId xmlns:a16="http://schemas.microsoft.com/office/drawing/2014/main" id="{82C6EA02-FA1C-48F0-9444-3E6FEC86E5F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a:extLst>
            <a:ext uri="{FF2B5EF4-FFF2-40B4-BE49-F238E27FC236}">
              <a16:creationId xmlns:a16="http://schemas.microsoft.com/office/drawing/2014/main" id="{D02B6B67-CC3F-4FD3-9607-3D11BEAE047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a:extLst>
            <a:ext uri="{FF2B5EF4-FFF2-40B4-BE49-F238E27FC236}">
              <a16:creationId xmlns:a16="http://schemas.microsoft.com/office/drawing/2014/main" id="{2E5740CD-24CC-4119-BA49-2FA5B69F123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a:extLst>
            <a:ext uri="{FF2B5EF4-FFF2-40B4-BE49-F238E27FC236}">
              <a16:creationId xmlns:a16="http://schemas.microsoft.com/office/drawing/2014/main" id="{EB77C40E-32A2-410D-AB34-55B99FD91D6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a:extLst>
            <a:ext uri="{FF2B5EF4-FFF2-40B4-BE49-F238E27FC236}">
              <a16:creationId xmlns:a16="http://schemas.microsoft.com/office/drawing/2014/main" id="{54C13F66-5BAF-44DA-98D7-C9494202622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a:extLst>
            <a:ext uri="{FF2B5EF4-FFF2-40B4-BE49-F238E27FC236}">
              <a16:creationId xmlns:a16="http://schemas.microsoft.com/office/drawing/2014/main" id="{E1CED82F-AC8D-4910-9FA1-3A5707BCBB3A}"/>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a:extLst>
            <a:ext uri="{FF2B5EF4-FFF2-40B4-BE49-F238E27FC236}">
              <a16:creationId xmlns:a16="http://schemas.microsoft.com/office/drawing/2014/main" id="{06AD1AA9-75DC-4C8F-B395-B0F8CF7E25FB}"/>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7" name="直線コネクタ 706">
          <a:extLst>
            <a:ext uri="{FF2B5EF4-FFF2-40B4-BE49-F238E27FC236}">
              <a16:creationId xmlns:a16="http://schemas.microsoft.com/office/drawing/2014/main" id="{1F0D9A0E-1EC8-4353-9EF1-47A611DADE49}"/>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8" name="テキスト ボックス 707">
          <a:extLst>
            <a:ext uri="{FF2B5EF4-FFF2-40B4-BE49-F238E27FC236}">
              <a16:creationId xmlns:a16="http://schemas.microsoft.com/office/drawing/2014/main" id="{4B8245F4-E048-4D19-9803-D246F33F6A8B}"/>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9" name="直線コネクタ 708">
          <a:extLst>
            <a:ext uri="{FF2B5EF4-FFF2-40B4-BE49-F238E27FC236}">
              <a16:creationId xmlns:a16="http://schemas.microsoft.com/office/drawing/2014/main" id="{D04E684C-063D-4CD9-8AFC-0914EE3F770B}"/>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0" name="テキスト ボックス 709">
          <a:extLst>
            <a:ext uri="{FF2B5EF4-FFF2-40B4-BE49-F238E27FC236}">
              <a16:creationId xmlns:a16="http://schemas.microsoft.com/office/drawing/2014/main" id="{2AEDABFA-DA2D-4A4B-9985-3F482498F1CB}"/>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1" name="直線コネクタ 710">
          <a:extLst>
            <a:ext uri="{FF2B5EF4-FFF2-40B4-BE49-F238E27FC236}">
              <a16:creationId xmlns:a16="http://schemas.microsoft.com/office/drawing/2014/main" id="{70EC92FB-575F-42DC-926E-397E6BA7E2F8}"/>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2" name="テキスト ボックス 711">
          <a:extLst>
            <a:ext uri="{FF2B5EF4-FFF2-40B4-BE49-F238E27FC236}">
              <a16:creationId xmlns:a16="http://schemas.microsoft.com/office/drawing/2014/main" id="{0D9F1715-984A-4758-A3B9-9A82CBE36916}"/>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3" name="直線コネクタ 712">
          <a:extLst>
            <a:ext uri="{FF2B5EF4-FFF2-40B4-BE49-F238E27FC236}">
              <a16:creationId xmlns:a16="http://schemas.microsoft.com/office/drawing/2014/main" id="{8AA34D35-EFBC-4763-862E-B49F9E736E21}"/>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4" name="テキスト ボックス 713">
          <a:extLst>
            <a:ext uri="{FF2B5EF4-FFF2-40B4-BE49-F238E27FC236}">
              <a16:creationId xmlns:a16="http://schemas.microsoft.com/office/drawing/2014/main" id="{E2FD4F88-6487-4664-8D94-E3E99114D23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5" name="直線コネクタ 714">
          <a:extLst>
            <a:ext uri="{FF2B5EF4-FFF2-40B4-BE49-F238E27FC236}">
              <a16:creationId xmlns:a16="http://schemas.microsoft.com/office/drawing/2014/main" id="{97B4419B-070C-4B26-9D5B-E376CC91004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6" name="テキスト ボックス 715">
          <a:extLst>
            <a:ext uri="{FF2B5EF4-FFF2-40B4-BE49-F238E27FC236}">
              <a16:creationId xmlns:a16="http://schemas.microsoft.com/office/drawing/2014/main" id="{38FBB894-2CEA-4F1C-BFE9-DB4BEAFE629D}"/>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7" name="直線コネクタ 716">
          <a:extLst>
            <a:ext uri="{FF2B5EF4-FFF2-40B4-BE49-F238E27FC236}">
              <a16:creationId xmlns:a16="http://schemas.microsoft.com/office/drawing/2014/main" id="{CA5001B3-C128-4289-BFF2-E5C497FDD1A9}"/>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8" name="テキスト ボックス 717">
          <a:extLst>
            <a:ext uri="{FF2B5EF4-FFF2-40B4-BE49-F238E27FC236}">
              <a16:creationId xmlns:a16="http://schemas.microsoft.com/office/drawing/2014/main" id="{0FF5EA3A-3110-4D9E-82FB-85306A0AD254}"/>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9" name="直線コネクタ 718">
          <a:extLst>
            <a:ext uri="{FF2B5EF4-FFF2-40B4-BE49-F238E27FC236}">
              <a16:creationId xmlns:a16="http://schemas.microsoft.com/office/drawing/2014/main" id="{9D3F04CE-F257-4C33-A565-0DDEBD66D5E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0" name="テキスト ボックス 719">
          <a:extLst>
            <a:ext uri="{FF2B5EF4-FFF2-40B4-BE49-F238E27FC236}">
              <a16:creationId xmlns:a16="http://schemas.microsoft.com/office/drawing/2014/main" id="{C9D54846-C43B-4B89-BCE4-945B2A47A99F}"/>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1" name="【公民館】&#10;一人当たり面積グラフ枠">
          <a:extLst>
            <a:ext uri="{FF2B5EF4-FFF2-40B4-BE49-F238E27FC236}">
              <a16:creationId xmlns:a16="http://schemas.microsoft.com/office/drawing/2014/main" id="{B0CA321C-BB46-4B6C-A354-8F56178C19A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107224</xdr:rowOff>
    </xdr:from>
    <xdr:to>
      <xdr:col>116</xdr:col>
      <xdr:colOff>62864</xdr:colOff>
      <xdr:row>109</xdr:row>
      <xdr:rowOff>19050</xdr:rowOff>
    </xdr:to>
    <xdr:cxnSp macro="">
      <xdr:nvCxnSpPr>
        <xdr:cNvPr id="722" name="直線コネクタ 721">
          <a:extLst>
            <a:ext uri="{FF2B5EF4-FFF2-40B4-BE49-F238E27FC236}">
              <a16:creationId xmlns:a16="http://schemas.microsoft.com/office/drawing/2014/main" id="{A3FD7143-BCD7-45DF-A3E7-DE1042556E06}"/>
            </a:ext>
          </a:extLst>
        </xdr:cNvPr>
        <xdr:cNvCxnSpPr/>
      </xdr:nvCxnSpPr>
      <xdr:spPr>
        <a:xfrm flipV="1">
          <a:off x="22160864" y="17252224"/>
          <a:ext cx="0" cy="1454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723" name="【公民館】&#10;一人当たり面積最小値テキスト">
          <a:extLst>
            <a:ext uri="{FF2B5EF4-FFF2-40B4-BE49-F238E27FC236}">
              <a16:creationId xmlns:a16="http://schemas.microsoft.com/office/drawing/2014/main" id="{FF5C2988-C004-4626-87BA-9E4BDB1F4C0F}"/>
            </a:ext>
          </a:extLst>
        </xdr:cNvPr>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724" name="直線コネクタ 723">
          <a:extLst>
            <a:ext uri="{FF2B5EF4-FFF2-40B4-BE49-F238E27FC236}">
              <a16:creationId xmlns:a16="http://schemas.microsoft.com/office/drawing/2014/main" id="{9E4C7CC3-61EA-4F0B-BB1C-4935D8D00E0D}"/>
            </a:ext>
          </a:extLst>
        </xdr:cNvPr>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53901</xdr:rowOff>
    </xdr:from>
    <xdr:ext cx="469744" cy="259045"/>
    <xdr:sp macro="" textlink="">
      <xdr:nvSpPr>
        <xdr:cNvPr id="725" name="【公民館】&#10;一人当たり面積最大値テキスト">
          <a:extLst>
            <a:ext uri="{FF2B5EF4-FFF2-40B4-BE49-F238E27FC236}">
              <a16:creationId xmlns:a16="http://schemas.microsoft.com/office/drawing/2014/main" id="{B59EE594-B7E9-4B3A-9948-2605D23E073C}"/>
            </a:ext>
          </a:extLst>
        </xdr:cNvPr>
        <xdr:cNvSpPr txBox="1"/>
      </xdr:nvSpPr>
      <xdr:spPr>
        <a:xfrm>
          <a:off x="22199600" y="1702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107224</xdr:rowOff>
    </xdr:from>
    <xdr:to>
      <xdr:col>116</xdr:col>
      <xdr:colOff>152400</xdr:colOff>
      <xdr:row>100</xdr:row>
      <xdr:rowOff>107224</xdr:rowOff>
    </xdr:to>
    <xdr:cxnSp macro="">
      <xdr:nvCxnSpPr>
        <xdr:cNvPr id="726" name="直線コネクタ 725">
          <a:extLst>
            <a:ext uri="{FF2B5EF4-FFF2-40B4-BE49-F238E27FC236}">
              <a16:creationId xmlns:a16="http://schemas.microsoft.com/office/drawing/2014/main" id="{D388BB17-BB86-4AF8-84D0-060D6AC7D0BA}"/>
            </a:ext>
          </a:extLst>
        </xdr:cNvPr>
        <xdr:cNvCxnSpPr/>
      </xdr:nvCxnSpPr>
      <xdr:spPr>
        <a:xfrm>
          <a:off x="22072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127925</xdr:rowOff>
    </xdr:from>
    <xdr:ext cx="469744" cy="259045"/>
    <xdr:sp macro="" textlink="">
      <xdr:nvSpPr>
        <xdr:cNvPr id="727" name="【公民館】&#10;一人当たり面積平均値テキスト">
          <a:extLst>
            <a:ext uri="{FF2B5EF4-FFF2-40B4-BE49-F238E27FC236}">
              <a16:creationId xmlns:a16="http://schemas.microsoft.com/office/drawing/2014/main" id="{1ECD2BB3-12BD-401E-AE33-B541903FEA13}"/>
            </a:ext>
          </a:extLst>
        </xdr:cNvPr>
        <xdr:cNvSpPr txBox="1"/>
      </xdr:nvSpPr>
      <xdr:spPr>
        <a:xfrm>
          <a:off x="22199600" y="183016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149498</xdr:rowOff>
    </xdr:from>
    <xdr:to>
      <xdr:col>116</xdr:col>
      <xdr:colOff>114300</xdr:colOff>
      <xdr:row>107</xdr:row>
      <xdr:rowOff>79648</xdr:rowOff>
    </xdr:to>
    <xdr:sp macro="" textlink="">
      <xdr:nvSpPr>
        <xdr:cNvPr id="728" name="フローチャート: 判断 727">
          <a:extLst>
            <a:ext uri="{FF2B5EF4-FFF2-40B4-BE49-F238E27FC236}">
              <a16:creationId xmlns:a16="http://schemas.microsoft.com/office/drawing/2014/main" id="{53FD2B46-12B3-48C2-ABF8-E2DE1884E255}"/>
            </a:ext>
          </a:extLst>
        </xdr:cNvPr>
        <xdr:cNvSpPr/>
      </xdr:nvSpPr>
      <xdr:spPr>
        <a:xfrm>
          <a:off x="22110700" y="1832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156029</xdr:rowOff>
    </xdr:from>
    <xdr:to>
      <xdr:col>112</xdr:col>
      <xdr:colOff>38100</xdr:colOff>
      <xdr:row>107</xdr:row>
      <xdr:rowOff>86179</xdr:rowOff>
    </xdr:to>
    <xdr:sp macro="" textlink="">
      <xdr:nvSpPr>
        <xdr:cNvPr id="729" name="フローチャート: 判断 728">
          <a:extLst>
            <a:ext uri="{FF2B5EF4-FFF2-40B4-BE49-F238E27FC236}">
              <a16:creationId xmlns:a16="http://schemas.microsoft.com/office/drawing/2014/main" id="{633A4345-7785-4749-BB51-6D9C1151C1D4}"/>
            </a:ext>
          </a:extLst>
        </xdr:cNvPr>
        <xdr:cNvSpPr/>
      </xdr:nvSpPr>
      <xdr:spPr>
        <a:xfrm>
          <a:off x="21272500" y="183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160927</xdr:rowOff>
    </xdr:from>
    <xdr:to>
      <xdr:col>107</xdr:col>
      <xdr:colOff>101600</xdr:colOff>
      <xdr:row>107</xdr:row>
      <xdr:rowOff>91077</xdr:rowOff>
    </xdr:to>
    <xdr:sp macro="" textlink="">
      <xdr:nvSpPr>
        <xdr:cNvPr id="730" name="フローチャート: 判断 729">
          <a:extLst>
            <a:ext uri="{FF2B5EF4-FFF2-40B4-BE49-F238E27FC236}">
              <a16:creationId xmlns:a16="http://schemas.microsoft.com/office/drawing/2014/main" id="{B94F3825-A35F-4350-8453-37A954A1AFE4}"/>
            </a:ext>
          </a:extLst>
        </xdr:cNvPr>
        <xdr:cNvSpPr/>
      </xdr:nvSpPr>
      <xdr:spPr>
        <a:xfrm>
          <a:off x="20383500" y="1833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731" name="フローチャート: 判断 730">
          <a:extLst>
            <a:ext uri="{FF2B5EF4-FFF2-40B4-BE49-F238E27FC236}">
              <a16:creationId xmlns:a16="http://schemas.microsoft.com/office/drawing/2014/main" id="{0078DC85-CB24-4ABB-9A79-173B12D9C227}"/>
            </a:ext>
          </a:extLst>
        </xdr:cNvPr>
        <xdr:cNvSpPr/>
      </xdr:nvSpPr>
      <xdr:spPr>
        <a:xfrm>
          <a:off x="19494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149498</xdr:rowOff>
    </xdr:from>
    <xdr:to>
      <xdr:col>98</xdr:col>
      <xdr:colOff>38100</xdr:colOff>
      <xdr:row>107</xdr:row>
      <xdr:rowOff>79648</xdr:rowOff>
    </xdr:to>
    <xdr:sp macro="" textlink="">
      <xdr:nvSpPr>
        <xdr:cNvPr id="732" name="フローチャート: 判断 731">
          <a:extLst>
            <a:ext uri="{FF2B5EF4-FFF2-40B4-BE49-F238E27FC236}">
              <a16:creationId xmlns:a16="http://schemas.microsoft.com/office/drawing/2014/main" id="{3ACD8515-E7E7-4EB4-AD6E-9FED1B8ECB6F}"/>
            </a:ext>
          </a:extLst>
        </xdr:cNvPr>
        <xdr:cNvSpPr/>
      </xdr:nvSpPr>
      <xdr:spPr>
        <a:xfrm>
          <a:off x="18605500" y="1832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39B7A5F-7088-481E-9D81-8A0EEC25811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594B681F-DCF6-4B07-9A9E-9106D580E82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2F4DB8B7-60E6-4A09-8D16-FBAB39E19A2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DF522C16-F589-4152-A14F-1DBFB505AE1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E992DCC6-120A-4C05-8556-E6B9E7821AC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54792</xdr:rowOff>
    </xdr:from>
    <xdr:to>
      <xdr:col>116</xdr:col>
      <xdr:colOff>114300</xdr:colOff>
      <xdr:row>103</xdr:row>
      <xdr:rowOff>156392</xdr:rowOff>
    </xdr:to>
    <xdr:sp macro="" textlink="">
      <xdr:nvSpPr>
        <xdr:cNvPr id="738" name="楕円 737">
          <a:extLst>
            <a:ext uri="{FF2B5EF4-FFF2-40B4-BE49-F238E27FC236}">
              <a16:creationId xmlns:a16="http://schemas.microsoft.com/office/drawing/2014/main" id="{6747123E-CD62-4E94-B0E1-826394BAED44}"/>
            </a:ext>
          </a:extLst>
        </xdr:cNvPr>
        <xdr:cNvSpPr/>
      </xdr:nvSpPr>
      <xdr:spPr>
        <a:xfrm>
          <a:off x="22110700" y="1771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77669</xdr:rowOff>
    </xdr:from>
    <xdr:ext cx="469744" cy="259045"/>
    <xdr:sp macro="" textlink="">
      <xdr:nvSpPr>
        <xdr:cNvPr id="739" name="【公民館】&#10;一人当たり面積該当値テキスト">
          <a:extLst>
            <a:ext uri="{FF2B5EF4-FFF2-40B4-BE49-F238E27FC236}">
              <a16:creationId xmlns:a16="http://schemas.microsoft.com/office/drawing/2014/main" id="{B18BEDF6-2FE6-4BD5-A96A-D5B4B34058C8}"/>
            </a:ext>
          </a:extLst>
        </xdr:cNvPr>
        <xdr:cNvSpPr txBox="1"/>
      </xdr:nvSpPr>
      <xdr:spPr>
        <a:xfrm>
          <a:off x="22199600" y="1756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129902</xdr:rowOff>
    </xdr:from>
    <xdr:to>
      <xdr:col>112</xdr:col>
      <xdr:colOff>38100</xdr:colOff>
      <xdr:row>104</xdr:row>
      <xdr:rowOff>60052</xdr:rowOff>
    </xdr:to>
    <xdr:sp macro="" textlink="">
      <xdr:nvSpPr>
        <xdr:cNvPr id="740" name="楕円 739">
          <a:extLst>
            <a:ext uri="{FF2B5EF4-FFF2-40B4-BE49-F238E27FC236}">
              <a16:creationId xmlns:a16="http://schemas.microsoft.com/office/drawing/2014/main" id="{C0BECDF3-7F48-4E90-8507-31E7E3908E86}"/>
            </a:ext>
          </a:extLst>
        </xdr:cNvPr>
        <xdr:cNvSpPr/>
      </xdr:nvSpPr>
      <xdr:spPr>
        <a:xfrm>
          <a:off x="21272500" y="1778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105592</xdr:rowOff>
    </xdr:from>
    <xdr:to>
      <xdr:col>116</xdr:col>
      <xdr:colOff>63500</xdr:colOff>
      <xdr:row>104</xdr:row>
      <xdr:rowOff>9252</xdr:rowOff>
    </xdr:to>
    <xdr:cxnSp macro="">
      <xdr:nvCxnSpPr>
        <xdr:cNvPr id="741" name="直線コネクタ 740">
          <a:extLst>
            <a:ext uri="{FF2B5EF4-FFF2-40B4-BE49-F238E27FC236}">
              <a16:creationId xmlns:a16="http://schemas.microsoft.com/office/drawing/2014/main" id="{2231BF8C-57BB-4EEF-A5A4-69B4AD0894D4}"/>
            </a:ext>
          </a:extLst>
        </xdr:cNvPr>
        <xdr:cNvCxnSpPr/>
      </xdr:nvCxnSpPr>
      <xdr:spPr>
        <a:xfrm flipV="1">
          <a:off x="21323300" y="17764942"/>
          <a:ext cx="838200" cy="7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157662</xdr:rowOff>
    </xdr:from>
    <xdr:to>
      <xdr:col>107</xdr:col>
      <xdr:colOff>101600</xdr:colOff>
      <xdr:row>104</xdr:row>
      <xdr:rowOff>87812</xdr:rowOff>
    </xdr:to>
    <xdr:sp macro="" textlink="">
      <xdr:nvSpPr>
        <xdr:cNvPr id="742" name="楕円 741">
          <a:extLst>
            <a:ext uri="{FF2B5EF4-FFF2-40B4-BE49-F238E27FC236}">
              <a16:creationId xmlns:a16="http://schemas.microsoft.com/office/drawing/2014/main" id="{1F7461B4-529F-4D63-B13A-0B62B9CFE386}"/>
            </a:ext>
          </a:extLst>
        </xdr:cNvPr>
        <xdr:cNvSpPr/>
      </xdr:nvSpPr>
      <xdr:spPr>
        <a:xfrm>
          <a:off x="20383500" y="1781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9252</xdr:rowOff>
    </xdr:from>
    <xdr:to>
      <xdr:col>111</xdr:col>
      <xdr:colOff>177800</xdr:colOff>
      <xdr:row>104</xdr:row>
      <xdr:rowOff>37012</xdr:rowOff>
    </xdr:to>
    <xdr:cxnSp macro="">
      <xdr:nvCxnSpPr>
        <xdr:cNvPr id="743" name="直線コネクタ 742">
          <a:extLst>
            <a:ext uri="{FF2B5EF4-FFF2-40B4-BE49-F238E27FC236}">
              <a16:creationId xmlns:a16="http://schemas.microsoft.com/office/drawing/2014/main" id="{81CF8F05-B1C0-46F1-9BEB-D5C31EF681B3}"/>
            </a:ext>
          </a:extLst>
        </xdr:cNvPr>
        <xdr:cNvCxnSpPr/>
      </xdr:nvCxnSpPr>
      <xdr:spPr>
        <a:xfrm flipV="1">
          <a:off x="20434300" y="17840052"/>
          <a:ext cx="8890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7438</xdr:rowOff>
    </xdr:from>
    <xdr:to>
      <xdr:col>102</xdr:col>
      <xdr:colOff>165100</xdr:colOff>
      <xdr:row>104</xdr:row>
      <xdr:rowOff>109038</xdr:rowOff>
    </xdr:to>
    <xdr:sp macro="" textlink="">
      <xdr:nvSpPr>
        <xdr:cNvPr id="744" name="楕円 743">
          <a:extLst>
            <a:ext uri="{FF2B5EF4-FFF2-40B4-BE49-F238E27FC236}">
              <a16:creationId xmlns:a16="http://schemas.microsoft.com/office/drawing/2014/main" id="{1A853202-1841-4EE4-B8A7-4F9450CADB94}"/>
            </a:ext>
          </a:extLst>
        </xdr:cNvPr>
        <xdr:cNvSpPr/>
      </xdr:nvSpPr>
      <xdr:spPr>
        <a:xfrm>
          <a:off x="19494500" y="1783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37012</xdr:rowOff>
    </xdr:from>
    <xdr:to>
      <xdr:col>107</xdr:col>
      <xdr:colOff>50800</xdr:colOff>
      <xdr:row>104</xdr:row>
      <xdr:rowOff>58238</xdr:rowOff>
    </xdr:to>
    <xdr:cxnSp macro="">
      <xdr:nvCxnSpPr>
        <xdr:cNvPr id="745" name="直線コネクタ 744">
          <a:extLst>
            <a:ext uri="{FF2B5EF4-FFF2-40B4-BE49-F238E27FC236}">
              <a16:creationId xmlns:a16="http://schemas.microsoft.com/office/drawing/2014/main" id="{821FD1B9-0B41-4CEB-A39B-71117590F59F}"/>
            </a:ext>
          </a:extLst>
        </xdr:cNvPr>
        <xdr:cNvCxnSpPr/>
      </xdr:nvCxnSpPr>
      <xdr:spPr>
        <a:xfrm flipV="1">
          <a:off x="19545300" y="17867812"/>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30299</xdr:rowOff>
    </xdr:from>
    <xdr:to>
      <xdr:col>98</xdr:col>
      <xdr:colOff>38100</xdr:colOff>
      <xdr:row>104</xdr:row>
      <xdr:rowOff>131899</xdr:rowOff>
    </xdr:to>
    <xdr:sp macro="" textlink="">
      <xdr:nvSpPr>
        <xdr:cNvPr id="746" name="楕円 745">
          <a:extLst>
            <a:ext uri="{FF2B5EF4-FFF2-40B4-BE49-F238E27FC236}">
              <a16:creationId xmlns:a16="http://schemas.microsoft.com/office/drawing/2014/main" id="{10F904BA-2467-4DFE-9759-BC05F855746E}"/>
            </a:ext>
          </a:extLst>
        </xdr:cNvPr>
        <xdr:cNvSpPr/>
      </xdr:nvSpPr>
      <xdr:spPr>
        <a:xfrm>
          <a:off x="18605500" y="1786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58238</xdr:rowOff>
    </xdr:from>
    <xdr:to>
      <xdr:col>102</xdr:col>
      <xdr:colOff>114300</xdr:colOff>
      <xdr:row>104</xdr:row>
      <xdr:rowOff>81099</xdr:rowOff>
    </xdr:to>
    <xdr:cxnSp macro="">
      <xdr:nvCxnSpPr>
        <xdr:cNvPr id="747" name="直線コネクタ 746">
          <a:extLst>
            <a:ext uri="{FF2B5EF4-FFF2-40B4-BE49-F238E27FC236}">
              <a16:creationId xmlns:a16="http://schemas.microsoft.com/office/drawing/2014/main" id="{65EE70D7-2695-49E3-944B-DE3843F1EE18}"/>
            </a:ext>
          </a:extLst>
        </xdr:cNvPr>
        <xdr:cNvCxnSpPr/>
      </xdr:nvCxnSpPr>
      <xdr:spPr>
        <a:xfrm flipV="1">
          <a:off x="18656300" y="17889038"/>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77306</xdr:rowOff>
    </xdr:from>
    <xdr:ext cx="469744" cy="259045"/>
    <xdr:sp macro="" textlink="">
      <xdr:nvSpPr>
        <xdr:cNvPr id="748" name="n_1aveValue【公民館】&#10;一人当たり面積">
          <a:extLst>
            <a:ext uri="{FF2B5EF4-FFF2-40B4-BE49-F238E27FC236}">
              <a16:creationId xmlns:a16="http://schemas.microsoft.com/office/drawing/2014/main" id="{3E3F6F7B-B034-48BD-B69B-8963D1962FCE}"/>
            </a:ext>
          </a:extLst>
        </xdr:cNvPr>
        <xdr:cNvSpPr txBox="1"/>
      </xdr:nvSpPr>
      <xdr:spPr>
        <a:xfrm>
          <a:off x="21075727" y="1842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82204</xdr:rowOff>
    </xdr:from>
    <xdr:ext cx="469744" cy="259045"/>
    <xdr:sp macro="" textlink="">
      <xdr:nvSpPr>
        <xdr:cNvPr id="749" name="n_2aveValue【公民館】&#10;一人当たり面積">
          <a:extLst>
            <a:ext uri="{FF2B5EF4-FFF2-40B4-BE49-F238E27FC236}">
              <a16:creationId xmlns:a16="http://schemas.microsoft.com/office/drawing/2014/main" id="{FB6751A8-CB57-429B-8946-514298F93151}"/>
            </a:ext>
          </a:extLst>
        </xdr:cNvPr>
        <xdr:cNvSpPr txBox="1"/>
      </xdr:nvSpPr>
      <xdr:spPr>
        <a:xfrm>
          <a:off x="20199427" y="1842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64243</xdr:rowOff>
    </xdr:from>
    <xdr:ext cx="469744" cy="259045"/>
    <xdr:sp macro="" textlink="">
      <xdr:nvSpPr>
        <xdr:cNvPr id="750" name="n_3aveValue【公民館】&#10;一人当たり面積">
          <a:extLst>
            <a:ext uri="{FF2B5EF4-FFF2-40B4-BE49-F238E27FC236}">
              <a16:creationId xmlns:a16="http://schemas.microsoft.com/office/drawing/2014/main" id="{AFB9843E-AE56-48B5-8271-B516FCB644A3}"/>
            </a:ext>
          </a:extLst>
        </xdr:cNvPr>
        <xdr:cNvSpPr txBox="1"/>
      </xdr:nvSpPr>
      <xdr:spPr>
        <a:xfrm>
          <a:off x="193104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70775</xdr:rowOff>
    </xdr:from>
    <xdr:ext cx="469744" cy="259045"/>
    <xdr:sp macro="" textlink="">
      <xdr:nvSpPr>
        <xdr:cNvPr id="751" name="n_4aveValue【公民館】&#10;一人当たり面積">
          <a:extLst>
            <a:ext uri="{FF2B5EF4-FFF2-40B4-BE49-F238E27FC236}">
              <a16:creationId xmlns:a16="http://schemas.microsoft.com/office/drawing/2014/main" id="{04E76081-6171-4505-B31D-41A58FBE4E0C}"/>
            </a:ext>
          </a:extLst>
        </xdr:cNvPr>
        <xdr:cNvSpPr txBox="1"/>
      </xdr:nvSpPr>
      <xdr:spPr>
        <a:xfrm>
          <a:off x="18421427" y="1841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76579</xdr:rowOff>
    </xdr:from>
    <xdr:ext cx="469744" cy="259045"/>
    <xdr:sp macro="" textlink="">
      <xdr:nvSpPr>
        <xdr:cNvPr id="752" name="n_1mainValue【公民館】&#10;一人当たり面積">
          <a:extLst>
            <a:ext uri="{FF2B5EF4-FFF2-40B4-BE49-F238E27FC236}">
              <a16:creationId xmlns:a16="http://schemas.microsoft.com/office/drawing/2014/main" id="{A7013CBE-BD7F-4831-9C48-0D2FCCB01156}"/>
            </a:ext>
          </a:extLst>
        </xdr:cNvPr>
        <xdr:cNvSpPr txBox="1"/>
      </xdr:nvSpPr>
      <xdr:spPr>
        <a:xfrm>
          <a:off x="21075727" y="17564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104339</xdr:rowOff>
    </xdr:from>
    <xdr:ext cx="469744" cy="259045"/>
    <xdr:sp macro="" textlink="">
      <xdr:nvSpPr>
        <xdr:cNvPr id="753" name="n_2mainValue【公民館】&#10;一人当たり面積">
          <a:extLst>
            <a:ext uri="{FF2B5EF4-FFF2-40B4-BE49-F238E27FC236}">
              <a16:creationId xmlns:a16="http://schemas.microsoft.com/office/drawing/2014/main" id="{681F242D-0EF3-4F41-8C3A-C6022D7ADBAF}"/>
            </a:ext>
          </a:extLst>
        </xdr:cNvPr>
        <xdr:cNvSpPr txBox="1"/>
      </xdr:nvSpPr>
      <xdr:spPr>
        <a:xfrm>
          <a:off x="20199427" y="1759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125565</xdr:rowOff>
    </xdr:from>
    <xdr:ext cx="469744" cy="259045"/>
    <xdr:sp macro="" textlink="">
      <xdr:nvSpPr>
        <xdr:cNvPr id="754" name="n_3mainValue【公民館】&#10;一人当たり面積">
          <a:extLst>
            <a:ext uri="{FF2B5EF4-FFF2-40B4-BE49-F238E27FC236}">
              <a16:creationId xmlns:a16="http://schemas.microsoft.com/office/drawing/2014/main" id="{371844A7-DF29-4BA1-9E12-34EEAE344683}"/>
            </a:ext>
          </a:extLst>
        </xdr:cNvPr>
        <xdr:cNvSpPr txBox="1"/>
      </xdr:nvSpPr>
      <xdr:spPr>
        <a:xfrm>
          <a:off x="19310427" y="17613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148426</xdr:rowOff>
    </xdr:from>
    <xdr:ext cx="469744" cy="259045"/>
    <xdr:sp macro="" textlink="">
      <xdr:nvSpPr>
        <xdr:cNvPr id="755" name="n_4mainValue【公民館】&#10;一人当たり面積">
          <a:extLst>
            <a:ext uri="{FF2B5EF4-FFF2-40B4-BE49-F238E27FC236}">
              <a16:creationId xmlns:a16="http://schemas.microsoft.com/office/drawing/2014/main" id="{87C8A6DC-9107-4200-88FE-0AEE8F759192}"/>
            </a:ext>
          </a:extLst>
        </xdr:cNvPr>
        <xdr:cNvSpPr txBox="1"/>
      </xdr:nvSpPr>
      <xdr:spPr>
        <a:xfrm>
          <a:off x="18421427" y="17636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a:extLst>
            <a:ext uri="{FF2B5EF4-FFF2-40B4-BE49-F238E27FC236}">
              <a16:creationId xmlns:a16="http://schemas.microsoft.com/office/drawing/2014/main" id="{48787A6E-E5BF-472E-BDFE-941540FC7FA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a:extLst>
            <a:ext uri="{FF2B5EF4-FFF2-40B4-BE49-F238E27FC236}">
              <a16:creationId xmlns:a16="http://schemas.microsoft.com/office/drawing/2014/main" id="{410E2BF1-96C8-4D84-8244-11967E5904E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a:extLst>
            <a:ext uri="{FF2B5EF4-FFF2-40B4-BE49-F238E27FC236}">
              <a16:creationId xmlns:a16="http://schemas.microsoft.com/office/drawing/2014/main" id="{D4C45125-98AC-454F-9687-900AC2B0325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人口減少が進む一方で広大な面積を有している本市は、道路・橋りょうなどのインフラも多く老朽化に関しては大きな課題となっている。有形固定資産減価償却率が高く一人当たりの延長等も長い傾向にあるため、住民生活に必要な整備は継続して行っていく状況である。また、少子化が進行していることから学校施設の有形固定資産減価償却率や一人当たり面積が高い傾向にあるが、</a:t>
          </a:r>
          <a:r>
            <a:rPr kumimoji="1" lang="ja-JP" altLang="en-US" sz="1100" b="0" i="0" baseline="0">
              <a:solidFill>
                <a:schemeClr val="dk1"/>
              </a:solidFill>
              <a:effectLst/>
              <a:latin typeface="+mn-lt"/>
              <a:ea typeface="+mn-ea"/>
              <a:cs typeface="+mn-cs"/>
            </a:rPr>
            <a:t>令和７年３月に策定した</a:t>
          </a:r>
          <a:r>
            <a:rPr lang="ja-JP" altLang="en-US" sz="1100" b="0" i="0">
              <a:solidFill>
                <a:schemeClr val="dk1"/>
              </a:solidFill>
              <a:effectLst/>
              <a:latin typeface="+mn-lt"/>
              <a:ea typeface="+mn-ea"/>
              <a:cs typeface="+mn-cs"/>
            </a:rPr>
            <a:t>第三次美祢市立小・中学校適正規模・適正配置方針に基づき学校統合に取り組んでいるところである。</a:t>
          </a:r>
          <a:r>
            <a:rPr kumimoji="1" lang="ja-JP" altLang="ja-JP" sz="1100" b="0" i="0" baseline="0">
              <a:solidFill>
                <a:schemeClr val="dk1"/>
              </a:solidFill>
              <a:effectLst/>
              <a:latin typeface="+mn-lt"/>
              <a:ea typeface="+mn-ea"/>
              <a:cs typeface="+mn-cs"/>
            </a:rPr>
            <a:t>また、公営住宅においては有形固定資産減価償却率が低く一人当たり面積が高いが、施設の老朽化に備え長寿命化計画に基づき随時改修を行ってきたこともあり、今後も継続して実施していくこととしている。また、合併に伴い継続的に設置されている公民館施設も類似団体より多く老朽化も進み、有形固定資産減価償却率や一人当たり面積も高い傾向にある。合併後１</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年が経過する中、今後の課題となっている。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B004CBD-AF41-47E2-AAF1-12A62D9E9EC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250DA0D-FE14-45F7-A6A5-AB1045F81E2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0030C28-9EDD-4E2E-9EE7-80914995437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B706CFF-3D03-4C04-A592-FA3157BD3D4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山口県美祢市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7C3CDB2-5EA2-4A4D-A100-E281479D5FF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FACB52E-4310-4440-87CE-9AD97B0C8E1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0D50285-2AC5-47AB-821B-A0CAEEF2D6E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F78AE77-CEC3-4BBE-81CF-44DB38152E8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A45FA77-DC17-4C91-86C1-5F6A272052E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D3BD928-18C2-4AC2-9295-88EBC02BF81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20,921
20,668
472.64
23,724,680
23,132,483
217,900
9,925,843
21,352,207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14FE6F1-CADE-4CAA-B2B7-C49A54325D6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6A294BC-2561-40ED-84FD-A4145E4E7C2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2565EB0-2BA0-411E-8421-D633A1B803E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112.5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E4C678B-D4AA-4D36-ACF7-D44B452F655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C862138-123C-4C2E-BC75-F2900D8A151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BD5BBB4-293C-4A4E-9605-0FBC08ED99A3}"/>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33391E8-2414-45EE-ADD2-5FD697B66D0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13C8882-111B-4AFE-8591-0C1EA63133F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9759907-32D3-4C9C-A44F-C12DCFF27A3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892E08A-14DA-4C57-ADFE-3D8225609A93}"/>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11D6387-5E36-4D59-A58A-33F6E81A647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7475121-9346-4138-8118-7437F455564D}"/>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A654B31-7F25-4EA7-B404-9DA5D87CFAD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C84EC77-5A26-478B-AB86-EB4E95169E0F}"/>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619F461-A11B-4CFE-BFCC-BA545364F2C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2A011A2-4E78-473D-ABCF-CDAB25176DA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D4F9347-DB83-4DDD-A0BB-74D9796334A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8E7F379-FA4D-4860-9FCD-BE8834F90FA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E5E76FF-7EC2-4114-A050-10513628A8C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D09C5F8-94B0-4B5C-B441-840BBD66D92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323EE72-D302-49A5-B31A-FC257699169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F0152E3-A0C4-4493-80E3-54DE42D0C49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7D5E561-1787-40BA-B3AB-191A5213CA1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0EC5673-F427-4711-8577-B4D12A55F304}"/>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5D23B18-B407-44B4-AC29-67968A3CE33B}"/>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BD190ED-3EF6-45DC-9031-CC4ECBC4CB6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466DF9B-1678-44F4-9B43-F65E4475F4E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6C16855-D7FA-4692-BCE3-324A1E9A5E2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CE27244-73DB-4B12-84EC-70F6846D6C3E}"/>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9CB9568-4C76-4A8E-AC1C-1F86D14554B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D1BC55E-36F9-415B-B328-78A756349ED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6E76C0C-9EEA-4D76-873C-D87729EBA479}"/>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8247E26E-6D4D-4156-AE92-73B1811B79C1}"/>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4C668893-19FA-43C0-9C14-6ACC0BA5AF5B}"/>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358014E-AE52-4FEC-915F-766EA3F5C799}"/>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3A3A403F-DA49-4A88-89FF-4910B84C3E0D}"/>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4D4153D6-5E30-42D3-9F2E-B177F98BD314}"/>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FB6DB185-F9E6-4974-A088-FBD898D733BA}"/>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D3191F2C-2389-436E-98B7-537CC07738D4}"/>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53732CE8-EAF3-429C-A314-0496C37EA6F2}"/>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AE4ECF0-B012-43FC-A288-4E2CE6C608F7}"/>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CB9B1923-4230-4DD7-B070-17F0DE22C7EB}"/>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E5DC7172-52BD-42F1-8B73-C8346FCE8A7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2A951E32-CFF8-4F4A-91FE-AC3CC8B94EF3}"/>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D197A6AA-51C3-4EBC-A658-0980F433562E}"/>
            </a:ext>
          </a:extLst>
        </xdr:cNvPr>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10D0138E-8F7C-4ABE-B7BB-47826BBA5CD5}"/>
            </a:ext>
          </a:extLst>
        </xdr:cNvPr>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6F93A6C7-A799-4ED6-B471-1AC5364E49B4}"/>
            </a:ext>
          </a:extLst>
        </xdr:cNvPr>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AB3B2E72-5368-497D-8334-375945F05356}"/>
            </a:ext>
          </a:extLst>
        </xdr:cNvPr>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8B4D1F31-F3CE-4348-AD36-F7F327703B19}"/>
            </a:ext>
          </a:extLst>
        </xdr:cNvPr>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90187</xdr:rowOff>
    </xdr:from>
    <xdr:ext cx="405111" cy="259045"/>
    <xdr:sp macro="" textlink="">
      <xdr:nvSpPr>
        <xdr:cNvPr id="61" name="【図書館】&#10;有形固定資産減価償却率平均値テキスト">
          <a:extLst>
            <a:ext uri="{FF2B5EF4-FFF2-40B4-BE49-F238E27FC236}">
              <a16:creationId xmlns:a16="http://schemas.microsoft.com/office/drawing/2014/main" id="{5C82344A-FD20-4CA6-A148-9BCA2CFB5A61}"/>
            </a:ext>
          </a:extLst>
        </xdr:cNvPr>
        <xdr:cNvSpPr txBox="1"/>
      </xdr:nvSpPr>
      <xdr:spPr>
        <a:xfrm>
          <a:off x="4673600" y="6090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67310</xdr:rowOff>
    </xdr:from>
    <xdr:to>
      <xdr:col>24</xdr:col>
      <xdr:colOff>114300</xdr:colOff>
      <xdr:row>36</xdr:row>
      <xdr:rowOff>168910</xdr:rowOff>
    </xdr:to>
    <xdr:sp macro="" textlink="">
      <xdr:nvSpPr>
        <xdr:cNvPr id="62" name="フローチャート: 判断 61">
          <a:extLst>
            <a:ext uri="{FF2B5EF4-FFF2-40B4-BE49-F238E27FC236}">
              <a16:creationId xmlns:a16="http://schemas.microsoft.com/office/drawing/2014/main" id="{2CD16D6B-0E15-40BA-9269-CF9EAD0157F6}"/>
            </a:ext>
          </a:extLst>
        </xdr:cNvPr>
        <xdr:cNvSpPr/>
      </xdr:nvSpPr>
      <xdr:spPr>
        <a:xfrm>
          <a:off x="45847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78740</xdr:rowOff>
    </xdr:from>
    <xdr:to>
      <xdr:col>20</xdr:col>
      <xdr:colOff>38100</xdr:colOff>
      <xdr:row>37</xdr:row>
      <xdr:rowOff>8890</xdr:rowOff>
    </xdr:to>
    <xdr:sp macro="" textlink="">
      <xdr:nvSpPr>
        <xdr:cNvPr id="63" name="フローチャート: 判断 62">
          <a:extLst>
            <a:ext uri="{FF2B5EF4-FFF2-40B4-BE49-F238E27FC236}">
              <a16:creationId xmlns:a16="http://schemas.microsoft.com/office/drawing/2014/main" id="{DFCF56E2-1409-4A25-9CBC-1E3C39F1F994}"/>
            </a:ext>
          </a:extLst>
        </xdr:cNvPr>
        <xdr:cNvSpPr/>
      </xdr:nvSpPr>
      <xdr:spPr>
        <a:xfrm>
          <a:off x="3746500" y="62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59690</xdr:rowOff>
    </xdr:from>
    <xdr:to>
      <xdr:col>15</xdr:col>
      <xdr:colOff>101600</xdr:colOff>
      <xdr:row>36</xdr:row>
      <xdr:rowOff>161290</xdr:rowOff>
    </xdr:to>
    <xdr:sp macro="" textlink="">
      <xdr:nvSpPr>
        <xdr:cNvPr id="64" name="フローチャート: 判断 63">
          <a:extLst>
            <a:ext uri="{FF2B5EF4-FFF2-40B4-BE49-F238E27FC236}">
              <a16:creationId xmlns:a16="http://schemas.microsoft.com/office/drawing/2014/main" id="{C3DC420B-3E57-43F1-B3FA-2F5D6FF29BD8}"/>
            </a:ext>
          </a:extLst>
        </xdr:cNvPr>
        <xdr:cNvSpPr/>
      </xdr:nvSpPr>
      <xdr:spPr>
        <a:xfrm>
          <a:off x="28575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60960</xdr:rowOff>
    </xdr:from>
    <xdr:to>
      <xdr:col>10</xdr:col>
      <xdr:colOff>165100</xdr:colOff>
      <xdr:row>36</xdr:row>
      <xdr:rowOff>162560</xdr:rowOff>
    </xdr:to>
    <xdr:sp macro="" textlink="">
      <xdr:nvSpPr>
        <xdr:cNvPr id="65" name="フローチャート: 判断 64">
          <a:extLst>
            <a:ext uri="{FF2B5EF4-FFF2-40B4-BE49-F238E27FC236}">
              <a16:creationId xmlns:a16="http://schemas.microsoft.com/office/drawing/2014/main" id="{D5ABF397-DBC6-4731-A085-11C78785D42D}"/>
            </a:ext>
          </a:extLst>
        </xdr:cNvPr>
        <xdr:cNvSpPr/>
      </xdr:nvSpPr>
      <xdr:spPr>
        <a:xfrm>
          <a:off x="19685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41910</xdr:rowOff>
    </xdr:from>
    <xdr:to>
      <xdr:col>6</xdr:col>
      <xdr:colOff>38100</xdr:colOff>
      <xdr:row>36</xdr:row>
      <xdr:rowOff>143510</xdr:rowOff>
    </xdr:to>
    <xdr:sp macro="" textlink="">
      <xdr:nvSpPr>
        <xdr:cNvPr id="66" name="フローチャート: 判断 65">
          <a:extLst>
            <a:ext uri="{FF2B5EF4-FFF2-40B4-BE49-F238E27FC236}">
              <a16:creationId xmlns:a16="http://schemas.microsoft.com/office/drawing/2014/main" id="{B4066293-E64B-4B61-8951-DCEFB6F508DE}"/>
            </a:ext>
          </a:extLst>
        </xdr:cNvPr>
        <xdr:cNvSpPr/>
      </xdr:nvSpPr>
      <xdr:spPr>
        <a:xfrm>
          <a:off x="1079500" y="621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B42B1522-135F-4794-B009-4090F330140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A9BBF59-3F5E-479E-AB6E-24E9905D55A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AC0905A-3905-4294-A2DB-584D4C3B7A0D}"/>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1F931AE-1F9B-4A96-BF6B-4CDB8C161A7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2D582EF-9C5D-41E5-8510-88AFD719585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53340</xdr:rowOff>
    </xdr:from>
    <xdr:to>
      <xdr:col>24</xdr:col>
      <xdr:colOff>114300</xdr:colOff>
      <xdr:row>40</xdr:row>
      <xdr:rowOff>154940</xdr:rowOff>
    </xdr:to>
    <xdr:sp macro="" textlink="">
      <xdr:nvSpPr>
        <xdr:cNvPr id="72" name="楕円 71">
          <a:extLst>
            <a:ext uri="{FF2B5EF4-FFF2-40B4-BE49-F238E27FC236}">
              <a16:creationId xmlns:a16="http://schemas.microsoft.com/office/drawing/2014/main" id="{34698D67-4222-4F34-9415-BC4781009083}"/>
            </a:ext>
          </a:extLst>
        </xdr:cNvPr>
        <xdr:cNvSpPr/>
      </xdr:nvSpPr>
      <xdr:spPr>
        <a:xfrm>
          <a:off x="4584700" y="691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139717</xdr:rowOff>
    </xdr:from>
    <xdr:ext cx="405111" cy="259045"/>
    <xdr:sp macro="" textlink="">
      <xdr:nvSpPr>
        <xdr:cNvPr id="73" name="【図書館】&#10;有形固定資産減価償却率該当値テキスト">
          <a:extLst>
            <a:ext uri="{FF2B5EF4-FFF2-40B4-BE49-F238E27FC236}">
              <a16:creationId xmlns:a16="http://schemas.microsoft.com/office/drawing/2014/main" id="{98E81955-C7CE-443C-A354-FAF00EFDFEB2}"/>
            </a:ext>
          </a:extLst>
        </xdr:cNvPr>
        <xdr:cNvSpPr txBox="1"/>
      </xdr:nvSpPr>
      <xdr:spPr>
        <a:xfrm>
          <a:off x="4673600" y="6826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53340</xdr:rowOff>
    </xdr:from>
    <xdr:to>
      <xdr:col>20</xdr:col>
      <xdr:colOff>38100</xdr:colOff>
      <xdr:row>40</xdr:row>
      <xdr:rowOff>154940</xdr:rowOff>
    </xdr:to>
    <xdr:sp macro="" textlink="">
      <xdr:nvSpPr>
        <xdr:cNvPr id="74" name="楕円 73">
          <a:extLst>
            <a:ext uri="{FF2B5EF4-FFF2-40B4-BE49-F238E27FC236}">
              <a16:creationId xmlns:a16="http://schemas.microsoft.com/office/drawing/2014/main" id="{200000AA-B492-41C7-A7F3-B194F82FD328}"/>
            </a:ext>
          </a:extLst>
        </xdr:cNvPr>
        <xdr:cNvSpPr/>
      </xdr:nvSpPr>
      <xdr:spPr>
        <a:xfrm>
          <a:off x="3746500" y="691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104140</xdr:rowOff>
    </xdr:from>
    <xdr:to>
      <xdr:col>24</xdr:col>
      <xdr:colOff>63500</xdr:colOff>
      <xdr:row>40</xdr:row>
      <xdr:rowOff>104140</xdr:rowOff>
    </xdr:to>
    <xdr:cxnSp macro="">
      <xdr:nvCxnSpPr>
        <xdr:cNvPr id="75" name="直線コネクタ 74">
          <a:extLst>
            <a:ext uri="{FF2B5EF4-FFF2-40B4-BE49-F238E27FC236}">
              <a16:creationId xmlns:a16="http://schemas.microsoft.com/office/drawing/2014/main" id="{1E3E4D59-6472-48B9-818C-8469F13ACC7C}"/>
            </a:ext>
          </a:extLst>
        </xdr:cNvPr>
        <xdr:cNvCxnSpPr/>
      </xdr:nvCxnSpPr>
      <xdr:spPr>
        <a:xfrm>
          <a:off x="3797300" y="69621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63500</xdr:rowOff>
    </xdr:from>
    <xdr:to>
      <xdr:col>15</xdr:col>
      <xdr:colOff>101600</xdr:colOff>
      <xdr:row>40</xdr:row>
      <xdr:rowOff>165100</xdr:rowOff>
    </xdr:to>
    <xdr:sp macro="" textlink="">
      <xdr:nvSpPr>
        <xdr:cNvPr id="76" name="楕円 75">
          <a:extLst>
            <a:ext uri="{FF2B5EF4-FFF2-40B4-BE49-F238E27FC236}">
              <a16:creationId xmlns:a16="http://schemas.microsoft.com/office/drawing/2014/main" id="{0A52AD89-6A91-480E-AD1C-EFF9BD05BEA4}"/>
            </a:ext>
          </a:extLst>
        </xdr:cNvPr>
        <xdr:cNvSpPr/>
      </xdr:nvSpPr>
      <xdr:spPr>
        <a:xfrm>
          <a:off x="28575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104140</xdr:rowOff>
    </xdr:from>
    <xdr:to>
      <xdr:col>19</xdr:col>
      <xdr:colOff>177800</xdr:colOff>
      <xdr:row>40</xdr:row>
      <xdr:rowOff>114300</xdr:rowOff>
    </xdr:to>
    <xdr:cxnSp macro="">
      <xdr:nvCxnSpPr>
        <xdr:cNvPr id="77" name="直線コネクタ 76">
          <a:extLst>
            <a:ext uri="{FF2B5EF4-FFF2-40B4-BE49-F238E27FC236}">
              <a16:creationId xmlns:a16="http://schemas.microsoft.com/office/drawing/2014/main" id="{CD445C3A-60F5-4A29-B67B-444DFDF33700}"/>
            </a:ext>
          </a:extLst>
        </xdr:cNvPr>
        <xdr:cNvCxnSpPr/>
      </xdr:nvCxnSpPr>
      <xdr:spPr>
        <a:xfrm flipV="1">
          <a:off x="2908300" y="6962140"/>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48260</xdr:rowOff>
    </xdr:from>
    <xdr:to>
      <xdr:col>10</xdr:col>
      <xdr:colOff>165100</xdr:colOff>
      <xdr:row>40</xdr:row>
      <xdr:rowOff>149860</xdr:rowOff>
    </xdr:to>
    <xdr:sp macro="" textlink="">
      <xdr:nvSpPr>
        <xdr:cNvPr id="78" name="楕円 77">
          <a:extLst>
            <a:ext uri="{FF2B5EF4-FFF2-40B4-BE49-F238E27FC236}">
              <a16:creationId xmlns:a16="http://schemas.microsoft.com/office/drawing/2014/main" id="{6057E1B7-0936-42C3-A990-E70EE0AB73C1}"/>
            </a:ext>
          </a:extLst>
        </xdr:cNvPr>
        <xdr:cNvSpPr/>
      </xdr:nvSpPr>
      <xdr:spPr>
        <a:xfrm>
          <a:off x="1968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99060</xdr:rowOff>
    </xdr:from>
    <xdr:to>
      <xdr:col>15</xdr:col>
      <xdr:colOff>50800</xdr:colOff>
      <xdr:row>40</xdr:row>
      <xdr:rowOff>114300</xdr:rowOff>
    </xdr:to>
    <xdr:cxnSp macro="">
      <xdr:nvCxnSpPr>
        <xdr:cNvPr id="79" name="直線コネクタ 78">
          <a:extLst>
            <a:ext uri="{FF2B5EF4-FFF2-40B4-BE49-F238E27FC236}">
              <a16:creationId xmlns:a16="http://schemas.microsoft.com/office/drawing/2014/main" id="{60C6FF2A-F3AF-48E3-8AF0-E385665EEA4D}"/>
            </a:ext>
          </a:extLst>
        </xdr:cNvPr>
        <xdr:cNvCxnSpPr/>
      </xdr:nvCxnSpPr>
      <xdr:spPr>
        <a:xfrm>
          <a:off x="2019300" y="69570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29210</xdr:rowOff>
    </xdr:from>
    <xdr:to>
      <xdr:col>6</xdr:col>
      <xdr:colOff>38100</xdr:colOff>
      <xdr:row>40</xdr:row>
      <xdr:rowOff>130810</xdr:rowOff>
    </xdr:to>
    <xdr:sp macro="" textlink="">
      <xdr:nvSpPr>
        <xdr:cNvPr id="80" name="楕円 79">
          <a:extLst>
            <a:ext uri="{FF2B5EF4-FFF2-40B4-BE49-F238E27FC236}">
              <a16:creationId xmlns:a16="http://schemas.microsoft.com/office/drawing/2014/main" id="{0146A6D1-86C5-417D-90E1-EBC542519AB0}"/>
            </a:ext>
          </a:extLst>
        </xdr:cNvPr>
        <xdr:cNvSpPr/>
      </xdr:nvSpPr>
      <xdr:spPr>
        <a:xfrm>
          <a:off x="1079500" y="688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80010</xdr:rowOff>
    </xdr:from>
    <xdr:to>
      <xdr:col>10</xdr:col>
      <xdr:colOff>114300</xdr:colOff>
      <xdr:row>40</xdr:row>
      <xdr:rowOff>99060</xdr:rowOff>
    </xdr:to>
    <xdr:cxnSp macro="">
      <xdr:nvCxnSpPr>
        <xdr:cNvPr id="81" name="直線コネクタ 80">
          <a:extLst>
            <a:ext uri="{FF2B5EF4-FFF2-40B4-BE49-F238E27FC236}">
              <a16:creationId xmlns:a16="http://schemas.microsoft.com/office/drawing/2014/main" id="{2684264E-7C0A-4211-B302-2A4759FA4E8E}"/>
            </a:ext>
          </a:extLst>
        </xdr:cNvPr>
        <xdr:cNvCxnSpPr/>
      </xdr:nvCxnSpPr>
      <xdr:spPr>
        <a:xfrm>
          <a:off x="1130300" y="693801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25417</xdr:rowOff>
    </xdr:from>
    <xdr:ext cx="405111" cy="259045"/>
    <xdr:sp macro="" textlink="">
      <xdr:nvSpPr>
        <xdr:cNvPr id="82" name="n_1aveValue【図書館】&#10;有形固定資産減価償却率">
          <a:extLst>
            <a:ext uri="{FF2B5EF4-FFF2-40B4-BE49-F238E27FC236}">
              <a16:creationId xmlns:a16="http://schemas.microsoft.com/office/drawing/2014/main" id="{4514B8D8-BEE3-44EB-9BB0-E50C92F9E2DF}"/>
            </a:ext>
          </a:extLst>
        </xdr:cNvPr>
        <xdr:cNvSpPr txBox="1"/>
      </xdr:nvSpPr>
      <xdr:spPr>
        <a:xfrm>
          <a:off x="3582044" y="602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6367</xdr:rowOff>
    </xdr:from>
    <xdr:ext cx="405111" cy="259045"/>
    <xdr:sp macro="" textlink="">
      <xdr:nvSpPr>
        <xdr:cNvPr id="83" name="n_2aveValue【図書館】&#10;有形固定資産減価償却率">
          <a:extLst>
            <a:ext uri="{FF2B5EF4-FFF2-40B4-BE49-F238E27FC236}">
              <a16:creationId xmlns:a16="http://schemas.microsoft.com/office/drawing/2014/main" id="{89A42764-ED13-40C9-8D57-337EEBE20F79}"/>
            </a:ext>
          </a:extLst>
        </xdr:cNvPr>
        <xdr:cNvSpPr txBox="1"/>
      </xdr:nvSpPr>
      <xdr:spPr>
        <a:xfrm>
          <a:off x="270574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7637</xdr:rowOff>
    </xdr:from>
    <xdr:ext cx="405111" cy="259045"/>
    <xdr:sp macro="" textlink="">
      <xdr:nvSpPr>
        <xdr:cNvPr id="84" name="n_3aveValue【図書館】&#10;有形固定資産減価償却率">
          <a:extLst>
            <a:ext uri="{FF2B5EF4-FFF2-40B4-BE49-F238E27FC236}">
              <a16:creationId xmlns:a16="http://schemas.microsoft.com/office/drawing/2014/main" id="{16D2E5EA-6664-491D-A3A8-DD52F7EB722C}"/>
            </a:ext>
          </a:extLst>
        </xdr:cNvPr>
        <xdr:cNvSpPr txBox="1"/>
      </xdr:nvSpPr>
      <xdr:spPr>
        <a:xfrm>
          <a:off x="1816744" y="6008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160037</xdr:rowOff>
    </xdr:from>
    <xdr:ext cx="405111" cy="259045"/>
    <xdr:sp macro="" textlink="">
      <xdr:nvSpPr>
        <xdr:cNvPr id="85" name="n_4aveValue【図書館】&#10;有形固定資産減価償却率">
          <a:extLst>
            <a:ext uri="{FF2B5EF4-FFF2-40B4-BE49-F238E27FC236}">
              <a16:creationId xmlns:a16="http://schemas.microsoft.com/office/drawing/2014/main" id="{4725F1D6-08FA-4476-8DFA-CCEB6BBE8A6C}"/>
            </a:ext>
          </a:extLst>
        </xdr:cNvPr>
        <xdr:cNvSpPr txBox="1"/>
      </xdr:nvSpPr>
      <xdr:spPr>
        <a:xfrm>
          <a:off x="927744" y="5989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146067</xdr:rowOff>
    </xdr:from>
    <xdr:ext cx="405111" cy="259045"/>
    <xdr:sp macro="" textlink="">
      <xdr:nvSpPr>
        <xdr:cNvPr id="86" name="n_1mainValue【図書館】&#10;有形固定資産減価償却率">
          <a:extLst>
            <a:ext uri="{FF2B5EF4-FFF2-40B4-BE49-F238E27FC236}">
              <a16:creationId xmlns:a16="http://schemas.microsoft.com/office/drawing/2014/main" id="{FF4830D6-1935-43DE-8734-E8CB5689EB82}"/>
            </a:ext>
          </a:extLst>
        </xdr:cNvPr>
        <xdr:cNvSpPr txBox="1"/>
      </xdr:nvSpPr>
      <xdr:spPr>
        <a:xfrm>
          <a:off x="3582044" y="7004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156227</xdr:rowOff>
    </xdr:from>
    <xdr:ext cx="405111" cy="259045"/>
    <xdr:sp macro="" textlink="">
      <xdr:nvSpPr>
        <xdr:cNvPr id="87" name="n_2mainValue【図書館】&#10;有形固定資産減価償却率">
          <a:extLst>
            <a:ext uri="{FF2B5EF4-FFF2-40B4-BE49-F238E27FC236}">
              <a16:creationId xmlns:a16="http://schemas.microsoft.com/office/drawing/2014/main" id="{F1068DAA-17CE-44BB-943E-7C767485B45F}"/>
            </a:ext>
          </a:extLst>
        </xdr:cNvPr>
        <xdr:cNvSpPr txBox="1"/>
      </xdr:nvSpPr>
      <xdr:spPr>
        <a:xfrm>
          <a:off x="2705744" y="701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140987</xdr:rowOff>
    </xdr:from>
    <xdr:ext cx="405111" cy="259045"/>
    <xdr:sp macro="" textlink="">
      <xdr:nvSpPr>
        <xdr:cNvPr id="88" name="n_3mainValue【図書館】&#10;有形固定資産減価償却率">
          <a:extLst>
            <a:ext uri="{FF2B5EF4-FFF2-40B4-BE49-F238E27FC236}">
              <a16:creationId xmlns:a16="http://schemas.microsoft.com/office/drawing/2014/main" id="{A829E9CE-3EC1-4539-A948-1BAC88D8F355}"/>
            </a:ext>
          </a:extLst>
        </xdr:cNvPr>
        <xdr:cNvSpPr txBox="1"/>
      </xdr:nvSpPr>
      <xdr:spPr>
        <a:xfrm>
          <a:off x="1816744" y="699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121937</xdr:rowOff>
    </xdr:from>
    <xdr:ext cx="405111" cy="259045"/>
    <xdr:sp macro="" textlink="">
      <xdr:nvSpPr>
        <xdr:cNvPr id="89" name="n_4mainValue【図書館】&#10;有形固定資産減価償却率">
          <a:extLst>
            <a:ext uri="{FF2B5EF4-FFF2-40B4-BE49-F238E27FC236}">
              <a16:creationId xmlns:a16="http://schemas.microsoft.com/office/drawing/2014/main" id="{365D8651-5445-4F08-BC66-B3AEC77EC51A}"/>
            </a:ext>
          </a:extLst>
        </xdr:cNvPr>
        <xdr:cNvSpPr txBox="1"/>
      </xdr:nvSpPr>
      <xdr:spPr>
        <a:xfrm>
          <a:off x="927744" y="697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DADDF547-4E73-4B12-8377-E6E5394C069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17A7236-BA31-4CD9-96D4-93E263D79CB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7A14E4FD-87C1-46D5-9AC0-C6D70554B11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49408C23-D9BA-4422-A9F0-835ECD5FFCA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B1E1258E-B8AF-4497-881A-88FB666430E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0BE10B6B-E61A-4F20-9EBC-C62D59017D3E}"/>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C8032C31-4B9A-41EB-BC14-748D0EAC8EB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7960588B-CA94-486F-A3FA-D31469B75217}"/>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543D606B-8321-474B-A2DE-9E1374DD3D37}"/>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410A6B95-1B33-4F1D-B417-1F45A6321D2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id="{46182306-B260-4BAF-B821-4DEEFDA2927A}"/>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id="{4AAC92C6-2DBE-4850-89FE-1EEE73212354}"/>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id="{D665E4D7-A373-42AD-B8B8-2CE41406A453}"/>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id="{B1532C7F-4EEE-4C9A-8F00-7BDDE2007FF3}"/>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8C012A0F-69C2-4B6C-BF2F-20023A3A802E}"/>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B67FACA4-764C-4D4A-B422-D2BD70E0353F}"/>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id="{F9FB56B7-1206-41DE-B3BF-7F23EB0F5BCF}"/>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id="{808220B6-EE37-45DA-BCCC-ACBB1F2C9DD3}"/>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id="{5B34DFDC-D942-43AF-812C-C0D329CA886C}"/>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id="{B2BECCB6-229D-4F6C-89B5-94C5FB5A78EB}"/>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C2CE01E6-EF71-4B88-BD24-712743E9D63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ABBAEFBD-B425-49FE-AA54-EC214F268841}"/>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1BB2B2C1-0EE0-448E-A2BF-22D67ED0698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42</xdr:row>
      <xdr:rowOff>11430</xdr:rowOff>
    </xdr:to>
    <xdr:cxnSp macro="">
      <xdr:nvCxnSpPr>
        <xdr:cNvPr id="113" name="直線コネクタ 112">
          <a:extLst>
            <a:ext uri="{FF2B5EF4-FFF2-40B4-BE49-F238E27FC236}">
              <a16:creationId xmlns:a16="http://schemas.microsoft.com/office/drawing/2014/main" id="{26CFDCC0-A937-4606-BC0E-258724CE920F}"/>
            </a:ext>
          </a:extLst>
        </xdr:cNvPr>
        <xdr:cNvCxnSpPr/>
      </xdr:nvCxnSpPr>
      <xdr:spPr>
        <a:xfrm flipV="1">
          <a:off x="10476865" y="5829300"/>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15257</xdr:rowOff>
    </xdr:from>
    <xdr:ext cx="469744" cy="259045"/>
    <xdr:sp macro="" textlink="">
      <xdr:nvSpPr>
        <xdr:cNvPr id="114" name="【図書館】&#10;一人当たり面積最小値テキスト">
          <a:extLst>
            <a:ext uri="{FF2B5EF4-FFF2-40B4-BE49-F238E27FC236}">
              <a16:creationId xmlns:a16="http://schemas.microsoft.com/office/drawing/2014/main" id="{59C2FE7B-2B3C-48EE-B235-DEC8A16B02DE}"/>
            </a:ext>
          </a:extLst>
        </xdr:cNvPr>
        <xdr:cNvSpPr txBox="1"/>
      </xdr:nvSpPr>
      <xdr:spPr>
        <a:xfrm>
          <a:off x="10515600" y="721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11430</xdr:rowOff>
    </xdr:from>
    <xdr:to>
      <xdr:col>55</xdr:col>
      <xdr:colOff>88900</xdr:colOff>
      <xdr:row>42</xdr:row>
      <xdr:rowOff>11430</xdr:rowOff>
    </xdr:to>
    <xdr:cxnSp macro="">
      <xdr:nvCxnSpPr>
        <xdr:cNvPr id="115" name="直線コネクタ 114">
          <a:extLst>
            <a:ext uri="{FF2B5EF4-FFF2-40B4-BE49-F238E27FC236}">
              <a16:creationId xmlns:a16="http://schemas.microsoft.com/office/drawing/2014/main" id="{0498F4A3-889F-43AF-A737-DB23DF658036}"/>
            </a:ext>
          </a:extLst>
        </xdr:cNvPr>
        <xdr:cNvCxnSpPr/>
      </xdr:nvCxnSpPr>
      <xdr:spPr>
        <a:xfrm>
          <a:off x="10388600" y="721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16" name="【図書館】&#10;一人当たり面積最大値テキスト">
          <a:extLst>
            <a:ext uri="{FF2B5EF4-FFF2-40B4-BE49-F238E27FC236}">
              <a16:creationId xmlns:a16="http://schemas.microsoft.com/office/drawing/2014/main" id="{5AF44BA2-7F47-4B52-BFC0-55E05DB6E8C3}"/>
            </a:ext>
          </a:extLst>
        </xdr:cNvPr>
        <xdr:cNvSpPr txBox="1"/>
      </xdr:nvSpPr>
      <xdr:spPr>
        <a:xfrm>
          <a:off x="10515600" y="56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17" name="直線コネクタ 116">
          <a:extLst>
            <a:ext uri="{FF2B5EF4-FFF2-40B4-BE49-F238E27FC236}">
              <a16:creationId xmlns:a16="http://schemas.microsoft.com/office/drawing/2014/main" id="{AB11C9D1-010A-48AD-A898-9AE9EC9C85E3}"/>
            </a:ext>
          </a:extLst>
        </xdr:cNvPr>
        <xdr:cNvCxnSpPr/>
      </xdr:nvCxnSpPr>
      <xdr:spPr>
        <a:xfrm>
          <a:off x="10388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82567</xdr:rowOff>
    </xdr:from>
    <xdr:ext cx="469744" cy="259045"/>
    <xdr:sp macro="" textlink="">
      <xdr:nvSpPr>
        <xdr:cNvPr id="118" name="【図書館】&#10;一人当たり面積平均値テキスト">
          <a:extLst>
            <a:ext uri="{FF2B5EF4-FFF2-40B4-BE49-F238E27FC236}">
              <a16:creationId xmlns:a16="http://schemas.microsoft.com/office/drawing/2014/main" id="{99E709BE-AE8A-40D6-A7CD-925A9D17D519}"/>
            </a:ext>
          </a:extLst>
        </xdr:cNvPr>
        <xdr:cNvSpPr txBox="1"/>
      </xdr:nvSpPr>
      <xdr:spPr>
        <a:xfrm>
          <a:off x="10515600" y="6769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59690</xdr:rowOff>
    </xdr:from>
    <xdr:to>
      <xdr:col>55</xdr:col>
      <xdr:colOff>50800</xdr:colOff>
      <xdr:row>40</xdr:row>
      <xdr:rowOff>161290</xdr:rowOff>
    </xdr:to>
    <xdr:sp macro="" textlink="">
      <xdr:nvSpPr>
        <xdr:cNvPr id="119" name="フローチャート: 判断 118">
          <a:extLst>
            <a:ext uri="{FF2B5EF4-FFF2-40B4-BE49-F238E27FC236}">
              <a16:creationId xmlns:a16="http://schemas.microsoft.com/office/drawing/2014/main" id="{047746C3-D9BD-475D-B699-213550304F3D}"/>
            </a:ext>
          </a:extLst>
        </xdr:cNvPr>
        <xdr:cNvSpPr/>
      </xdr:nvSpPr>
      <xdr:spPr>
        <a:xfrm>
          <a:off x="10426700" y="691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63500</xdr:rowOff>
    </xdr:from>
    <xdr:to>
      <xdr:col>50</xdr:col>
      <xdr:colOff>165100</xdr:colOff>
      <xdr:row>40</xdr:row>
      <xdr:rowOff>165100</xdr:rowOff>
    </xdr:to>
    <xdr:sp macro="" textlink="">
      <xdr:nvSpPr>
        <xdr:cNvPr id="120" name="フローチャート: 判断 119">
          <a:extLst>
            <a:ext uri="{FF2B5EF4-FFF2-40B4-BE49-F238E27FC236}">
              <a16:creationId xmlns:a16="http://schemas.microsoft.com/office/drawing/2014/main" id="{EC36AEF0-E0FE-431C-9367-C6244EBBD006}"/>
            </a:ext>
          </a:extLst>
        </xdr:cNvPr>
        <xdr:cNvSpPr/>
      </xdr:nvSpPr>
      <xdr:spPr>
        <a:xfrm>
          <a:off x="9588500" y="69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63500</xdr:rowOff>
    </xdr:from>
    <xdr:to>
      <xdr:col>46</xdr:col>
      <xdr:colOff>38100</xdr:colOff>
      <xdr:row>40</xdr:row>
      <xdr:rowOff>165100</xdr:rowOff>
    </xdr:to>
    <xdr:sp macro="" textlink="">
      <xdr:nvSpPr>
        <xdr:cNvPr id="121" name="フローチャート: 判断 120">
          <a:extLst>
            <a:ext uri="{FF2B5EF4-FFF2-40B4-BE49-F238E27FC236}">
              <a16:creationId xmlns:a16="http://schemas.microsoft.com/office/drawing/2014/main" id="{1A8561D9-0522-4490-8206-39A22DA0E565}"/>
            </a:ext>
          </a:extLst>
        </xdr:cNvPr>
        <xdr:cNvSpPr/>
      </xdr:nvSpPr>
      <xdr:spPr>
        <a:xfrm>
          <a:off x="8699500" y="69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67310</xdr:rowOff>
    </xdr:from>
    <xdr:to>
      <xdr:col>41</xdr:col>
      <xdr:colOff>101600</xdr:colOff>
      <xdr:row>40</xdr:row>
      <xdr:rowOff>168910</xdr:rowOff>
    </xdr:to>
    <xdr:sp macro="" textlink="">
      <xdr:nvSpPr>
        <xdr:cNvPr id="122" name="フローチャート: 判断 121">
          <a:extLst>
            <a:ext uri="{FF2B5EF4-FFF2-40B4-BE49-F238E27FC236}">
              <a16:creationId xmlns:a16="http://schemas.microsoft.com/office/drawing/2014/main" id="{BEEF8285-B5B0-489A-ADDB-CBC5C84CFC72}"/>
            </a:ext>
          </a:extLst>
        </xdr:cNvPr>
        <xdr:cNvSpPr/>
      </xdr:nvSpPr>
      <xdr:spPr>
        <a:xfrm>
          <a:off x="7810500" y="692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74930</xdr:rowOff>
    </xdr:from>
    <xdr:to>
      <xdr:col>36</xdr:col>
      <xdr:colOff>165100</xdr:colOff>
      <xdr:row>41</xdr:row>
      <xdr:rowOff>5080</xdr:rowOff>
    </xdr:to>
    <xdr:sp macro="" textlink="">
      <xdr:nvSpPr>
        <xdr:cNvPr id="123" name="フローチャート: 判断 122">
          <a:extLst>
            <a:ext uri="{FF2B5EF4-FFF2-40B4-BE49-F238E27FC236}">
              <a16:creationId xmlns:a16="http://schemas.microsoft.com/office/drawing/2014/main" id="{B3520B5E-8E94-48B7-949E-D8B36FE3B62C}"/>
            </a:ext>
          </a:extLst>
        </xdr:cNvPr>
        <xdr:cNvSpPr/>
      </xdr:nvSpPr>
      <xdr:spPr>
        <a:xfrm>
          <a:off x="6921500" y="6932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C8F544E-CF93-4489-AD53-FCA67B863FD3}"/>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33EECA6C-7A32-4539-9DCC-D7C0637D91C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F0B7ECB-EB0A-4892-8650-C7F85AF2FAF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93D661E-8CEF-4FAE-B343-DAECB88F078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9F1862B-3C84-4A2C-B9C8-C79484ACF06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90170</xdr:rowOff>
    </xdr:from>
    <xdr:to>
      <xdr:col>55</xdr:col>
      <xdr:colOff>50800</xdr:colOff>
      <xdr:row>41</xdr:row>
      <xdr:rowOff>20320</xdr:rowOff>
    </xdr:to>
    <xdr:sp macro="" textlink="">
      <xdr:nvSpPr>
        <xdr:cNvPr id="129" name="楕円 128">
          <a:extLst>
            <a:ext uri="{FF2B5EF4-FFF2-40B4-BE49-F238E27FC236}">
              <a16:creationId xmlns:a16="http://schemas.microsoft.com/office/drawing/2014/main" id="{C2727F64-7641-4473-A8D7-8BB7D5E9DB84}"/>
            </a:ext>
          </a:extLst>
        </xdr:cNvPr>
        <xdr:cNvSpPr/>
      </xdr:nvSpPr>
      <xdr:spPr>
        <a:xfrm>
          <a:off x="10426700" y="694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68597</xdr:rowOff>
    </xdr:from>
    <xdr:ext cx="469744" cy="259045"/>
    <xdr:sp macro="" textlink="">
      <xdr:nvSpPr>
        <xdr:cNvPr id="130" name="【図書館】&#10;一人当たり面積該当値テキスト">
          <a:extLst>
            <a:ext uri="{FF2B5EF4-FFF2-40B4-BE49-F238E27FC236}">
              <a16:creationId xmlns:a16="http://schemas.microsoft.com/office/drawing/2014/main" id="{ECCD520C-1B53-4700-ADAB-CC4160BB26AB}"/>
            </a:ext>
          </a:extLst>
        </xdr:cNvPr>
        <xdr:cNvSpPr txBox="1"/>
      </xdr:nvSpPr>
      <xdr:spPr>
        <a:xfrm>
          <a:off x="10515600" y="692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82550</xdr:rowOff>
    </xdr:from>
    <xdr:to>
      <xdr:col>50</xdr:col>
      <xdr:colOff>165100</xdr:colOff>
      <xdr:row>41</xdr:row>
      <xdr:rowOff>12700</xdr:rowOff>
    </xdr:to>
    <xdr:sp macro="" textlink="">
      <xdr:nvSpPr>
        <xdr:cNvPr id="131" name="楕円 130">
          <a:extLst>
            <a:ext uri="{FF2B5EF4-FFF2-40B4-BE49-F238E27FC236}">
              <a16:creationId xmlns:a16="http://schemas.microsoft.com/office/drawing/2014/main" id="{8A4E2F47-F40C-4640-AAA9-C95722E703FC}"/>
            </a:ext>
          </a:extLst>
        </xdr:cNvPr>
        <xdr:cNvSpPr/>
      </xdr:nvSpPr>
      <xdr:spPr>
        <a:xfrm>
          <a:off x="9588500" y="694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133350</xdr:rowOff>
    </xdr:from>
    <xdr:to>
      <xdr:col>55</xdr:col>
      <xdr:colOff>0</xdr:colOff>
      <xdr:row>40</xdr:row>
      <xdr:rowOff>140970</xdr:rowOff>
    </xdr:to>
    <xdr:cxnSp macro="">
      <xdr:nvCxnSpPr>
        <xdr:cNvPr id="132" name="直線コネクタ 131">
          <a:extLst>
            <a:ext uri="{FF2B5EF4-FFF2-40B4-BE49-F238E27FC236}">
              <a16:creationId xmlns:a16="http://schemas.microsoft.com/office/drawing/2014/main" id="{E3C4AA54-CB1D-4DCB-B19E-3AC121383FDF}"/>
            </a:ext>
          </a:extLst>
        </xdr:cNvPr>
        <xdr:cNvCxnSpPr/>
      </xdr:nvCxnSpPr>
      <xdr:spPr>
        <a:xfrm>
          <a:off x="9639300" y="699135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90170</xdr:rowOff>
    </xdr:from>
    <xdr:to>
      <xdr:col>46</xdr:col>
      <xdr:colOff>38100</xdr:colOff>
      <xdr:row>41</xdr:row>
      <xdr:rowOff>20320</xdr:rowOff>
    </xdr:to>
    <xdr:sp macro="" textlink="">
      <xdr:nvSpPr>
        <xdr:cNvPr id="133" name="楕円 132">
          <a:extLst>
            <a:ext uri="{FF2B5EF4-FFF2-40B4-BE49-F238E27FC236}">
              <a16:creationId xmlns:a16="http://schemas.microsoft.com/office/drawing/2014/main" id="{F6427EE5-8CA2-4697-8A1B-D60151E85AF5}"/>
            </a:ext>
          </a:extLst>
        </xdr:cNvPr>
        <xdr:cNvSpPr/>
      </xdr:nvSpPr>
      <xdr:spPr>
        <a:xfrm>
          <a:off x="8699500" y="694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133350</xdr:rowOff>
    </xdr:from>
    <xdr:to>
      <xdr:col>50</xdr:col>
      <xdr:colOff>114300</xdr:colOff>
      <xdr:row>40</xdr:row>
      <xdr:rowOff>140970</xdr:rowOff>
    </xdr:to>
    <xdr:cxnSp macro="">
      <xdr:nvCxnSpPr>
        <xdr:cNvPr id="134" name="直線コネクタ 133">
          <a:extLst>
            <a:ext uri="{FF2B5EF4-FFF2-40B4-BE49-F238E27FC236}">
              <a16:creationId xmlns:a16="http://schemas.microsoft.com/office/drawing/2014/main" id="{76DBECE9-8875-4097-955B-74D0416A4F60}"/>
            </a:ext>
          </a:extLst>
        </xdr:cNvPr>
        <xdr:cNvCxnSpPr/>
      </xdr:nvCxnSpPr>
      <xdr:spPr>
        <a:xfrm flipV="1">
          <a:off x="8750300" y="699135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97790</xdr:rowOff>
    </xdr:from>
    <xdr:to>
      <xdr:col>41</xdr:col>
      <xdr:colOff>101600</xdr:colOff>
      <xdr:row>41</xdr:row>
      <xdr:rowOff>27940</xdr:rowOff>
    </xdr:to>
    <xdr:sp macro="" textlink="">
      <xdr:nvSpPr>
        <xdr:cNvPr id="135" name="楕円 134">
          <a:extLst>
            <a:ext uri="{FF2B5EF4-FFF2-40B4-BE49-F238E27FC236}">
              <a16:creationId xmlns:a16="http://schemas.microsoft.com/office/drawing/2014/main" id="{DB76F50C-E022-428B-A638-FB927871E426}"/>
            </a:ext>
          </a:extLst>
        </xdr:cNvPr>
        <xdr:cNvSpPr/>
      </xdr:nvSpPr>
      <xdr:spPr>
        <a:xfrm>
          <a:off x="7810500" y="695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140970</xdr:rowOff>
    </xdr:from>
    <xdr:to>
      <xdr:col>45</xdr:col>
      <xdr:colOff>177800</xdr:colOff>
      <xdr:row>40</xdr:row>
      <xdr:rowOff>148590</xdr:rowOff>
    </xdr:to>
    <xdr:cxnSp macro="">
      <xdr:nvCxnSpPr>
        <xdr:cNvPr id="136" name="直線コネクタ 135">
          <a:extLst>
            <a:ext uri="{FF2B5EF4-FFF2-40B4-BE49-F238E27FC236}">
              <a16:creationId xmlns:a16="http://schemas.microsoft.com/office/drawing/2014/main" id="{6A8945FC-E152-4238-92B6-D6C619ABB50D}"/>
            </a:ext>
          </a:extLst>
        </xdr:cNvPr>
        <xdr:cNvCxnSpPr/>
      </xdr:nvCxnSpPr>
      <xdr:spPr>
        <a:xfrm flipV="1">
          <a:off x="7861300" y="69989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105410</xdr:rowOff>
    </xdr:from>
    <xdr:to>
      <xdr:col>36</xdr:col>
      <xdr:colOff>165100</xdr:colOff>
      <xdr:row>41</xdr:row>
      <xdr:rowOff>35560</xdr:rowOff>
    </xdr:to>
    <xdr:sp macro="" textlink="">
      <xdr:nvSpPr>
        <xdr:cNvPr id="137" name="楕円 136">
          <a:extLst>
            <a:ext uri="{FF2B5EF4-FFF2-40B4-BE49-F238E27FC236}">
              <a16:creationId xmlns:a16="http://schemas.microsoft.com/office/drawing/2014/main" id="{69FD40A6-4361-4D28-BFD7-FCD2D0F6D3F8}"/>
            </a:ext>
          </a:extLst>
        </xdr:cNvPr>
        <xdr:cNvSpPr/>
      </xdr:nvSpPr>
      <xdr:spPr>
        <a:xfrm>
          <a:off x="6921500" y="696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148590</xdr:rowOff>
    </xdr:from>
    <xdr:to>
      <xdr:col>41</xdr:col>
      <xdr:colOff>50800</xdr:colOff>
      <xdr:row>40</xdr:row>
      <xdr:rowOff>156210</xdr:rowOff>
    </xdr:to>
    <xdr:cxnSp macro="">
      <xdr:nvCxnSpPr>
        <xdr:cNvPr id="138" name="直線コネクタ 137">
          <a:extLst>
            <a:ext uri="{FF2B5EF4-FFF2-40B4-BE49-F238E27FC236}">
              <a16:creationId xmlns:a16="http://schemas.microsoft.com/office/drawing/2014/main" id="{B0FCE8E2-3F01-4366-8008-267DC37A93F1}"/>
            </a:ext>
          </a:extLst>
        </xdr:cNvPr>
        <xdr:cNvCxnSpPr/>
      </xdr:nvCxnSpPr>
      <xdr:spPr>
        <a:xfrm flipV="1">
          <a:off x="6972300" y="70065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10177</xdr:rowOff>
    </xdr:from>
    <xdr:ext cx="469744" cy="259045"/>
    <xdr:sp macro="" textlink="">
      <xdr:nvSpPr>
        <xdr:cNvPr id="139" name="n_1aveValue【図書館】&#10;一人当たり面積">
          <a:extLst>
            <a:ext uri="{FF2B5EF4-FFF2-40B4-BE49-F238E27FC236}">
              <a16:creationId xmlns:a16="http://schemas.microsoft.com/office/drawing/2014/main" id="{F03274E4-CA11-40A8-9628-87D3D7AC9756}"/>
            </a:ext>
          </a:extLst>
        </xdr:cNvPr>
        <xdr:cNvSpPr txBox="1"/>
      </xdr:nvSpPr>
      <xdr:spPr>
        <a:xfrm>
          <a:off x="9391727"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10177</xdr:rowOff>
    </xdr:from>
    <xdr:ext cx="469744" cy="259045"/>
    <xdr:sp macro="" textlink="">
      <xdr:nvSpPr>
        <xdr:cNvPr id="140" name="n_2aveValue【図書館】&#10;一人当たり面積">
          <a:extLst>
            <a:ext uri="{FF2B5EF4-FFF2-40B4-BE49-F238E27FC236}">
              <a16:creationId xmlns:a16="http://schemas.microsoft.com/office/drawing/2014/main" id="{DBF64531-D0CB-4AAC-927B-2320ECF970F8}"/>
            </a:ext>
          </a:extLst>
        </xdr:cNvPr>
        <xdr:cNvSpPr txBox="1"/>
      </xdr:nvSpPr>
      <xdr:spPr>
        <a:xfrm>
          <a:off x="8515427"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13987</xdr:rowOff>
    </xdr:from>
    <xdr:ext cx="469744" cy="259045"/>
    <xdr:sp macro="" textlink="">
      <xdr:nvSpPr>
        <xdr:cNvPr id="141" name="n_3aveValue【図書館】&#10;一人当たり面積">
          <a:extLst>
            <a:ext uri="{FF2B5EF4-FFF2-40B4-BE49-F238E27FC236}">
              <a16:creationId xmlns:a16="http://schemas.microsoft.com/office/drawing/2014/main" id="{8579F474-4F0B-4332-87AD-F94F292CC47B}"/>
            </a:ext>
          </a:extLst>
        </xdr:cNvPr>
        <xdr:cNvSpPr txBox="1"/>
      </xdr:nvSpPr>
      <xdr:spPr>
        <a:xfrm>
          <a:off x="7626427" y="670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21607</xdr:rowOff>
    </xdr:from>
    <xdr:ext cx="469744" cy="259045"/>
    <xdr:sp macro="" textlink="">
      <xdr:nvSpPr>
        <xdr:cNvPr id="142" name="n_4aveValue【図書館】&#10;一人当たり面積">
          <a:extLst>
            <a:ext uri="{FF2B5EF4-FFF2-40B4-BE49-F238E27FC236}">
              <a16:creationId xmlns:a16="http://schemas.microsoft.com/office/drawing/2014/main" id="{6D2D205D-9F42-4B40-9CFF-BB258462E6F8}"/>
            </a:ext>
          </a:extLst>
        </xdr:cNvPr>
        <xdr:cNvSpPr txBox="1"/>
      </xdr:nvSpPr>
      <xdr:spPr>
        <a:xfrm>
          <a:off x="6737427" y="6708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3827</xdr:rowOff>
    </xdr:from>
    <xdr:ext cx="469744" cy="259045"/>
    <xdr:sp macro="" textlink="">
      <xdr:nvSpPr>
        <xdr:cNvPr id="143" name="n_1mainValue【図書館】&#10;一人当たり面積">
          <a:extLst>
            <a:ext uri="{FF2B5EF4-FFF2-40B4-BE49-F238E27FC236}">
              <a16:creationId xmlns:a16="http://schemas.microsoft.com/office/drawing/2014/main" id="{7538ADBC-99D0-4754-8FF5-35B150861089}"/>
            </a:ext>
          </a:extLst>
        </xdr:cNvPr>
        <xdr:cNvSpPr txBox="1"/>
      </xdr:nvSpPr>
      <xdr:spPr>
        <a:xfrm>
          <a:off x="9391727" y="703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11447</xdr:rowOff>
    </xdr:from>
    <xdr:ext cx="469744" cy="259045"/>
    <xdr:sp macro="" textlink="">
      <xdr:nvSpPr>
        <xdr:cNvPr id="144" name="n_2mainValue【図書館】&#10;一人当たり面積">
          <a:extLst>
            <a:ext uri="{FF2B5EF4-FFF2-40B4-BE49-F238E27FC236}">
              <a16:creationId xmlns:a16="http://schemas.microsoft.com/office/drawing/2014/main" id="{F075741D-F501-4E1B-AEA0-7F4C67810C9D}"/>
            </a:ext>
          </a:extLst>
        </xdr:cNvPr>
        <xdr:cNvSpPr txBox="1"/>
      </xdr:nvSpPr>
      <xdr:spPr>
        <a:xfrm>
          <a:off x="8515427"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19067</xdr:rowOff>
    </xdr:from>
    <xdr:ext cx="469744" cy="259045"/>
    <xdr:sp macro="" textlink="">
      <xdr:nvSpPr>
        <xdr:cNvPr id="145" name="n_3mainValue【図書館】&#10;一人当たり面積">
          <a:extLst>
            <a:ext uri="{FF2B5EF4-FFF2-40B4-BE49-F238E27FC236}">
              <a16:creationId xmlns:a16="http://schemas.microsoft.com/office/drawing/2014/main" id="{DB1A6B2A-009B-43DA-8F19-6964ABC6ED88}"/>
            </a:ext>
          </a:extLst>
        </xdr:cNvPr>
        <xdr:cNvSpPr txBox="1"/>
      </xdr:nvSpPr>
      <xdr:spPr>
        <a:xfrm>
          <a:off x="7626427" y="70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26687</xdr:rowOff>
    </xdr:from>
    <xdr:ext cx="469744" cy="259045"/>
    <xdr:sp macro="" textlink="">
      <xdr:nvSpPr>
        <xdr:cNvPr id="146" name="n_4mainValue【図書館】&#10;一人当たり面積">
          <a:extLst>
            <a:ext uri="{FF2B5EF4-FFF2-40B4-BE49-F238E27FC236}">
              <a16:creationId xmlns:a16="http://schemas.microsoft.com/office/drawing/2014/main" id="{D21FD957-3A64-48F9-80D4-BD3331AC584A}"/>
            </a:ext>
          </a:extLst>
        </xdr:cNvPr>
        <xdr:cNvSpPr txBox="1"/>
      </xdr:nvSpPr>
      <xdr:spPr>
        <a:xfrm>
          <a:off x="6737427" y="705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62B0197-04D1-493D-A000-AF787524B95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FB657B-AD08-4C05-A958-BDB65C28904C}"/>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2930CE7F-7345-40D6-B06C-0D758B54FF0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64120E59-D097-4CAC-874A-A7292C5B22AB}"/>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87203D85-28C9-40A0-A255-94D2A87D0AD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D753D951-6498-484C-8879-BB45DA452AF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C5521B2F-1486-4A02-8C41-E22B9A048A71}"/>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60C69A26-7AFE-47B9-A148-667EAF265EED}"/>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1B54705F-CDD6-4849-BFA0-87E925FE609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927AAC09-A7D2-4B3D-BB23-E543E24A8B1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6902F79A-9CC8-4CE4-8F03-4060CA956BC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CC7E1BE0-FF23-437F-B4F1-0994BFDA8666}"/>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87B56081-6740-42A3-A7E8-6E215744F20B}"/>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A483E8DA-3013-4E61-BD56-42BC9596A5CD}"/>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3C0BBBCA-1445-4FCA-BC58-B63CFC85EC6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8A84D9D2-3F67-442C-AD6D-0C11CB7A504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5ED02D41-F3C0-4FCE-AA10-39EEE95F69A2}"/>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4905EEDD-8F05-4AF6-9217-F5BE37A755DB}"/>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541D04DC-D071-4642-BAED-AC12659DB2FC}"/>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EEAEA75C-0832-43F1-9EA8-770346A2DAF5}"/>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BD34321A-B46D-4A76-B166-6B6A9229927A}"/>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23E78E41-DE7E-482D-B788-3DFD98D01AB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0A6D0D8E-E328-43A6-A960-A5E8141CF7DD}"/>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A961F02A-4151-4BA8-BD77-0C503EB3F75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167640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0541D836-4A34-4089-9C2C-B499845AC9AB}"/>
            </a:ext>
          </a:extLst>
        </xdr:cNvPr>
        <xdr:cNvCxnSpPr/>
      </xdr:nvCxnSpPr>
      <xdr:spPr>
        <a:xfrm flipV="1">
          <a:off x="4634865" y="959739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E867ACFF-22D2-42BA-96E1-3C087581A974}"/>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33D5013A-B2E3-4A44-9209-E9A092718D72}"/>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114317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B1850759-64D7-4D2B-94EE-09C379EF0FB4}"/>
            </a:ext>
          </a:extLst>
        </xdr:cNvPr>
        <xdr:cNvSpPr txBox="1"/>
      </xdr:nvSpPr>
      <xdr:spPr>
        <a:xfrm>
          <a:off x="4673600" y="937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167640</xdr:rowOff>
    </xdr:from>
    <xdr:to>
      <xdr:col>24</xdr:col>
      <xdr:colOff>152400</xdr:colOff>
      <xdr:row>55</xdr:row>
      <xdr:rowOff>167640</xdr:rowOff>
    </xdr:to>
    <xdr:cxnSp macro="">
      <xdr:nvCxnSpPr>
        <xdr:cNvPr id="175" name="直線コネクタ 174">
          <a:extLst>
            <a:ext uri="{FF2B5EF4-FFF2-40B4-BE49-F238E27FC236}">
              <a16:creationId xmlns:a16="http://schemas.microsoft.com/office/drawing/2014/main" id="{8C5786DF-B165-4E6F-80BB-B85912CD15A4}"/>
            </a:ext>
          </a:extLst>
        </xdr:cNvPr>
        <xdr:cNvCxnSpPr/>
      </xdr:nvCxnSpPr>
      <xdr:spPr>
        <a:xfrm>
          <a:off x="4546600" y="959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114952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AA0483DC-E9BE-4FE6-8810-78D018771B22}"/>
            </a:ext>
          </a:extLst>
        </xdr:cNvPr>
        <xdr:cNvSpPr txBox="1"/>
      </xdr:nvSpPr>
      <xdr:spPr>
        <a:xfrm>
          <a:off x="4673600" y="10230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92075</xdr:rowOff>
    </xdr:from>
    <xdr:to>
      <xdr:col>24</xdr:col>
      <xdr:colOff>114300</xdr:colOff>
      <xdr:row>61</xdr:row>
      <xdr:rowOff>22225</xdr:rowOff>
    </xdr:to>
    <xdr:sp macro="" textlink="">
      <xdr:nvSpPr>
        <xdr:cNvPr id="177" name="フローチャート: 判断 176">
          <a:extLst>
            <a:ext uri="{FF2B5EF4-FFF2-40B4-BE49-F238E27FC236}">
              <a16:creationId xmlns:a16="http://schemas.microsoft.com/office/drawing/2014/main" id="{262C0EC4-E370-457B-8F53-460C7205D80B}"/>
            </a:ext>
          </a:extLst>
        </xdr:cNvPr>
        <xdr:cNvSpPr/>
      </xdr:nvSpPr>
      <xdr:spPr>
        <a:xfrm>
          <a:off x="4584700" y="1037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80645</xdr:rowOff>
    </xdr:from>
    <xdr:to>
      <xdr:col>20</xdr:col>
      <xdr:colOff>38100</xdr:colOff>
      <xdr:row>61</xdr:row>
      <xdr:rowOff>10795</xdr:rowOff>
    </xdr:to>
    <xdr:sp macro="" textlink="">
      <xdr:nvSpPr>
        <xdr:cNvPr id="178" name="フローチャート: 判断 177">
          <a:extLst>
            <a:ext uri="{FF2B5EF4-FFF2-40B4-BE49-F238E27FC236}">
              <a16:creationId xmlns:a16="http://schemas.microsoft.com/office/drawing/2014/main" id="{B2FFD41E-698C-4EEB-B07B-7A5425ACEF7E}"/>
            </a:ext>
          </a:extLst>
        </xdr:cNvPr>
        <xdr:cNvSpPr/>
      </xdr:nvSpPr>
      <xdr:spPr>
        <a:xfrm>
          <a:off x="37465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61595</xdr:rowOff>
    </xdr:from>
    <xdr:to>
      <xdr:col>15</xdr:col>
      <xdr:colOff>101600</xdr:colOff>
      <xdr:row>60</xdr:row>
      <xdr:rowOff>163195</xdr:rowOff>
    </xdr:to>
    <xdr:sp macro="" textlink="">
      <xdr:nvSpPr>
        <xdr:cNvPr id="179" name="フローチャート: 判断 178">
          <a:extLst>
            <a:ext uri="{FF2B5EF4-FFF2-40B4-BE49-F238E27FC236}">
              <a16:creationId xmlns:a16="http://schemas.microsoft.com/office/drawing/2014/main" id="{50729CA3-24C3-4718-9812-03CE1B46970B}"/>
            </a:ext>
          </a:extLst>
        </xdr:cNvPr>
        <xdr:cNvSpPr/>
      </xdr:nvSpPr>
      <xdr:spPr>
        <a:xfrm>
          <a:off x="28575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xdr:rowOff>
    </xdr:from>
    <xdr:to>
      <xdr:col>10</xdr:col>
      <xdr:colOff>165100</xdr:colOff>
      <xdr:row>60</xdr:row>
      <xdr:rowOff>113665</xdr:rowOff>
    </xdr:to>
    <xdr:sp macro="" textlink="">
      <xdr:nvSpPr>
        <xdr:cNvPr id="180" name="フローチャート: 判断 179">
          <a:extLst>
            <a:ext uri="{FF2B5EF4-FFF2-40B4-BE49-F238E27FC236}">
              <a16:creationId xmlns:a16="http://schemas.microsoft.com/office/drawing/2014/main" id="{0DD69394-A031-48D6-B1A8-B3A4C23AA9C2}"/>
            </a:ext>
          </a:extLst>
        </xdr:cNvPr>
        <xdr:cNvSpPr/>
      </xdr:nvSpPr>
      <xdr:spPr>
        <a:xfrm>
          <a:off x="1968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8255</xdr:rowOff>
    </xdr:from>
    <xdr:to>
      <xdr:col>6</xdr:col>
      <xdr:colOff>38100</xdr:colOff>
      <xdr:row>60</xdr:row>
      <xdr:rowOff>109855</xdr:rowOff>
    </xdr:to>
    <xdr:sp macro="" textlink="">
      <xdr:nvSpPr>
        <xdr:cNvPr id="181" name="フローチャート: 判断 180">
          <a:extLst>
            <a:ext uri="{FF2B5EF4-FFF2-40B4-BE49-F238E27FC236}">
              <a16:creationId xmlns:a16="http://schemas.microsoft.com/office/drawing/2014/main" id="{A6532BF9-FB90-41D7-BDCD-630B4FEAB044}"/>
            </a:ext>
          </a:extLst>
        </xdr:cNvPr>
        <xdr:cNvSpPr/>
      </xdr:nvSpPr>
      <xdr:spPr>
        <a:xfrm>
          <a:off x="1079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56A1283C-4BA1-404E-8FF0-A19FE0B66D03}"/>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F0C373C-BECA-40EE-8FEC-8BB128DF747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F273A710-76CD-48E5-B306-52F42F6F79E1}"/>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8D73B5A2-C60C-4554-9868-49FF51BFF6D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CFDFA7A-A3CF-4A2C-BCE7-ADA40BBDC42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116840</xdr:rowOff>
    </xdr:from>
    <xdr:to>
      <xdr:col>24</xdr:col>
      <xdr:colOff>114300</xdr:colOff>
      <xdr:row>63</xdr:row>
      <xdr:rowOff>46990</xdr:rowOff>
    </xdr:to>
    <xdr:sp macro="" textlink="">
      <xdr:nvSpPr>
        <xdr:cNvPr id="187" name="楕円 186">
          <a:extLst>
            <a:ext uri="{FF2B5EF4-FFF2-40B4-BE49-F238E27FC236}">
              <a16:creationId xmlns:a16="http://schemas.microsoft.com/office/drawing/2014/main" id="{D05BD8EC-6938-4923-AF34-50C91EBF83E1}"/>
            </a:ext>
          </a:extLst>
        </xdr:cNvPr>
        <xdr:cNvSpPr/>
      </xdr:nvSpPr>
      <xdr:spPr>
        <a:xfrm>
          <a:off x="4584700" y="1074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95267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31DDC7DC-11CB-4657-A88C-A9A1F99A7BA7}"/>
            </a:ext>
          </a:extLst>
        </xdr:cNvPr>
        <xdr:cNvSpPr txBox="1"/>
      </xdr:nvSpPr>
      <xdr:spPr>
        <a:xfrm>
          <a:off x="4673600" y="1072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53975</xdr:rowOff>
    </xdr:from>
    <xdr:to>
      <xdr:col>20</xdr:col>
      <xdr:colOff>38100</xdr:colOff>
      <xdr:row>63</xdr:row>
      <xdr:rowOff>155575</xdr:rowOff>
    </xdr:to>
    <xdr:sp macro="" textlink="">
      <xdr:nvSpPr>
        <xdr:cNvPr id="189" name="楕円 188">
          <a:extLst>
            <a:ext uri="{FF2B5EF4-FFF2-40B4-BE49-F238E27FC236}">
              <a16:creationId xmlns:a16="http://schemas.microsoft.com/office/drawing/2014/main" id="{C72F9100-3899-4D95-9A1E-C4BF901605C9}"/>
            </a:ext>
          </a:extLst>
        </xdr:cNvPr>
        <xdr:cNvSpPr/>
      </xdr:nvSpPr>
      <xdr:spPr>
        <a:xfrm>
          <a:off x="3746500" y="1085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167640</xdr:rowOff>
    </xdr:from>
    <xdr:to>
      <xdr:col>24</xdr:col>
      <xdr:colOff>63500</xdr:colOff>
      <xdr:row>63</xdr:row>
      <xdr:rowOff>104775</xdr:rowOff>
    </xdr:to>
    <xdr:cxnSp macro="">
      <xdr:nvCxnSpPr>
        <xdr:cNvPr id="190" name="直線コネクタ 189">
          <a:extLst>
            <a:ext uri="{FF2B5EF4-FFF2-40B4-BE49-F238E27FC236}">
              <a16:creationId xmlns:a16="http://schemas.microsoft.com/office/drawing/2014/main" id="{D0F501C1-01D1-476D-8700-00CEA29DED7C}"/>
            </a:ext>
          </a:extLst>
        </xdr:cNvPr>
        <xdr:cNvCxnSpPr/>
      </xdr:nvCxnSpPr>
      <xdr:spPr>
        <a:xfrm flipV="1">
          <a:off x="3797300" y="10797540"/>
          <a:ext cx="8382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154940</xdr:rowOff>
    </xdr:from>
    <xdr:to>
      <xdr:col>15</xdr:col>
      <xdr:colOff>101600</xdr:colOff>
      <xdr:row>63</xdr:row>
      <xdr:rowOff>85090</xdr:rowOff>
    </xdr:to>
    <xdr:sp macro="" textlink="">
      <xdr:nvSpPr>
        <xdr:cNvPr id="191" name="楕円 190">
          <a:extLst>
            <a:ext uri="{FF2B5EF4-FFF2-40B4-BE49-F238E27FC236}">
              <a16:creationId xmlns:a16="http://schemas.microsoft.com/office/drawing/2014/main" id="{A85498AA-F257-4D2D-A9FF-0944EFA992B8}"/>
            </a:ext>
          </a:extLst>
        </xdr:cNvPr>
        <xdr:cNvSpPr/>
      </xdr:nvSpPr>
      <xdr:spPr>
        <a:xfrm>
          <a:off x="2857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34290</xdr:rowOff>
    </xdr:from>
    <xdr:to>
      <xdr:col>19</xdr:col>
      <xdr:colOff>177800</xdr:colOff>
      <xdr:row>63</xdr:row>
      <xdr:rowOff>104775</xdr:rowOff>
    </xdr:to>
    <xdr:cxnSp macro="">
      <xdr:nvCxnSpPr>
        <xdr:cNvPr id="192" name="直線コネクタ 191">
          <a:extLst>
            <a:ext uri="{FF2B5EF4-FFF2-40B4-BE49-F238E27FC236}">
              <a16:creationId xmlns:a16="http://schemas.microsoft.com/office/drawing/2014/main" id="{F9C8E4EF-76BA-42F4-A9F4-331C438C6CCA}"/>
            </a:ext>
          </a:extLst>
        </xdr:cNvPr>
        <xdr:cNvCxnSpPr/>
      </xdr:nvCxnSpPr>
      <xdr:spPr>
        <a:xfrm>
          <a:off x="2908300" y="10835640"/>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168275</xdr:rowOff>
    </xdr:from>
    <xdr:to>
      <xdr:col>10</xdr:col>
      <xdr:colOff>165100</xdr:colOff>
      <xdr:row>63</xdr:row>
      <xdr:rowOff>98425</xdr:rowOff>
    </xdr:to>
    <xdr:sp macro="" textlink="">
      <xdr:nvSpPr>
        <xdr:cNvPr id="193" name="楕円 192">
          <a:extLst>
            <a:ext uri="{FF2B5EF4-FFF2-40B4-BE49-F238E27FC236}">
              <a16:creationId xmlns:a16="http://schemas.microsoft.com/office/drawing/2014/main" id="{4CBEC642-556B-4EBD-B452-AE027F5AC523}"/>
            </a:ext>
          </a:extLst>
        </xdr:cNvPr>
        <xdr:cNvSpPr/>
      </xdr:nvSpPr>
      <xdr:spPr>
        <a:xfrm>
          <a:off x="1968500" y="1079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34290</xdr:rowOff>
    </xdr:from>
    <xdr:to>
      <xdr:col>15</xdr:col>
      <xdr:colOff>50800</xdr:colOff>
      <xdr:row>63</xdr:row>
      <xdr:rowOff>47625</xdr:rowOff>
    </xdr:to>
    <xdr:cxnSp macro="">
      <xdr:nvCxnSpPr>
        <xdr:cNvPr id="194" name="直線コネクタ 193">
          <a:extLst>
            <a:ext uri="{FF2B5EF4-FFF2-40B4-BE49-F238E27FC236}">
              <a16:creationId xmlns:a16="http://schemas.microsoft.com/office/drawing/2014/main" id="{9EC49E15-5CCC-48F1-9D7B-ABAA386F4787}"/>
            </a:ext>
          </a:extLst>
        </xdr:cNvPr>
        <xdr:cNvCxnSpPr/>
      </xdr:nvCxnSpPr>
      <xdr:spPr>
        <a:xfrm flipV="1">
          <a:off x="2019300" y="1083564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143510</xdr:rowOff>
    </xdr:from>
    <xdr:to>
      <xdr:col>6</xdr:col>
      <xdr:colOff>38100</xdr:colOff>
      <xdr:row>63</xdr:row>
      <xdr:rowOff>73660</xdr:rowOff>
    </xdr:to>
    <xdr:sp macro="" textlink="">
      <xdr:nvSpPr>
        <xdr:cNvPr id="195" name="楕円 194">
          <a:extLst>
            <a:ext uri="{FF2B5EF4-FFF2-40B4-BE49-F238E27FC236}">
              <a16:creationId xmlns:a16="http://schemas.microsoft.com/office/drawing/2014/main" id="{6F4BFFF2-F092-4D94-B19F-2B7F22232BAE}"/>
            </a:ext>
          </a:extLst>
        </xdr:cNvPr>
        <xdr:cNvSpPr/>
      </xdr:nvSpPr>
      <xdr:spPr>
        <a:xfrm>
          <a:off x="1079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22860</xdr:rowOff>
    </xdr:from>
    <xdr:to>
      <xdr:col>10</xdr:col>
      <xdr:colOff>114300</xdr:colOff>
      <xdr:row>63</xdr:row>
      <xdr:rowOff>47625</xdr:rowOff>
    </xdr:to>
    <xdr:cxnSp macro="">
      <xdr:nvCxnSpPr>
        <xdr:cNvPr id="196" name="直線コネクタ 195">
          <a:extLst>
            <a:ext uri="{FF2B5EF4-FFF2-40B4-BE49-F238E27FC236}">
              <a16:creationId xmlns:a16="http://schemas.microsoft.com/office/drawing/2014/main" id="{55F6BAB2-ECD3-4C1F-97E5-CC54B6FA0E78}"/>
            </a:ext>
          </a:extLst>
        </xdr:cNvPr>
        <xdr:cNvCxnSpPr/>
      </xdr:nvCxnSpPr>
      <xdr:spPr>
        <a:xfrm>
          <a:off x="1130300" y="1082421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27322</xdr:rowOff>
    </xdr:from>
    <xdr:ext cx="405111" cy="259045"/>
    <xdr:sp macro="" textlink="">
      <xdr:nvSpPr>
        <xdr:cNvPr id="197" name="n_1aveValue【体育館・プール】&#10;有形固定資産減価償却率">
          <a:extLst>
            <a:ext uri="{FF2B5EF4-FFF2-40B4-BE49-F238E27FC236}">
              <a16:creationId xmlns:a16="http://schemas.microsoft.com/office/drawing/2014/main" id="{3512BAE3-269A-4A35-A9DB-A4C0E6597D71}"/>
            </a:ext>
          </a:extLst>
        </xdr:cNvPr>
        <xdr:cNvSpPr txBox="1"/>
      </xdr:nvSpPr>
      <xdr:spPr>
        <a:xfrm>
          <a:off x="3582044" y="1014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8272</xdr:rowOff>
    </xdr:from>
    <xdr:ext cx="405111" cy="259045"/>
    <xdr:sp macro="" textlink="">
      <xdr:nvSpPr>
        <xdr:cNvPr id="198" name="n_2aveValue【体育館・プール】&#10;有形固定資産減価償却率">
          <a:extLst>
            <a:ext uri="{FF2B5EF4-FFF2-40B4-BE49-F238E27FC236}">
              <a16:creationId xmlns:a16="http://schemas.microsoft.com/office/drawing/2014/main" id="{1D56E248-FDDC-4A61-B0E0-F8A74F750BED}"/>
            </a:ext>
          </a:extLst>
        </xdr:cNvPr>
        <xdr:cNvSpPr txBox="1"/>
      </xdr:nvSpPr>
      <xdr:spPr>
        <a:xfrm>
          <a:off x="2705744" y="1012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130192</xdr:rowOff>
    </xdr:from>
    <xdr:ext cx="405111" cy="259045"/>
    <xdr:sp macro="" textlink="">
      <xdr:nvSpPr>
        <xdr:cNvPr id="199" name="n_3aveValue【体育館・プール】&#10;有形固定資産減価償却率">
          <a:extLst>
            <a:ext uri="{FF2B5EF4-FFF2-40B4-BE49-F238E27FC236}">
              <a16:creationId xmlns:a16="http://schemas.microsoft.com/office/drawing/2014/main" id="{EBC84B4A-5D61-412C-B304-955CA9A1490A}"/>
            </a:ext>
          </a:extLst>
        </xdr:cNvPr>
        <xdr:cNvSpPr txBox="1"/>
      </xdr:nvSpPr>
      <xdr:spPr>
        <a:xfrm>
          <a:off x="18167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126382</xdr:rowOff>
    </xdr:from>
    <xdr:ext cx="405111" cy="259045"/>
    <xdr:sp macro="" textlink="">
      <xdr:nvSpPr>
        <xdr:cNvPr id="200" name="n_4aveValue【体育館・プール】&#10;有形固定資産減価償却率">
          <a:extLst>
            <a:ext uri="{FF2B5EF4-FFF2-40B4-BE49-F238E27FC236}">
              <a16:creationId xmlns:a16="http://schemas.microsoft.com/office/drawing/2014/main" id="{A652956F-7E5B-4C2E-BCC2-0EAA0D9EFEBE}"/>
            </a:ext>
          </a:extLst>
        </xdr:cNvPr>
        <xdr:cNvSpPr txBox="1"/>
      </xdr:nvSpPr>
      <xdr:spPr>
        <a:xfrm>
          <a:off x="927744"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146702</xdr:rowOff>
    </xdr:from>
    <xdr:ext cx="405111" cy="259045"/>
    <xdr:sp macro="" textlink="">
      <xdr:nvSpPr>
        <xdr:cNvPr id="201" name="n_1mainValue【体育館・プール】&#10;有形固定資産減価償却率">
          <a:extLst>
            <a:ext uri="{FF2B5EF4-FFF2-40B4-BE49-F238E27FC236}">
              <a16:creationId xmlns:a16="http://schemas.microsoft.com/office/drawing/2014/main" id="{FCA4CB79-F2FC-4791-99D3-3F439206647C}"/>
            </a:ext>
          </a:extLst>
        </xdr:cNvPr>
        <xdr:cNvSpPr txBox="1"/>
      </xdr:nvSpPr>
      <xdr:spPr>
        <a:xfrm>
          <a:off x="3582044" y="1094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76217</xdr:rowOff>
    </xdr:from>
    <xdr:ext cx="405111" cy="259045"/>
    <xdr:sp macro="" textlink="">
      <xdr:nvSpPr>
        <xdr:cNvPr id="202" name="n_2mainValue【体育館・プール】&#10;有形固定資産減価償却率">
          <a:extLst>
            <a:ext uri="{FF2B5EF4-FFF2-40B4-BE49-F238E27FC236}">
              <a16:creationId xmlns:a16="http://schemas.microsoft.com/office/drawing/2014/main" id="{CA732518-1605-43E0-A09A-5ABB75CEE6ED}"/>
            </a:ext>
          </a:extLst>
        </xdr:cNvPr>
        <xdr:cNvSpPr txBox="1"/>
      </xdr:nvSpPr>
      <xdr:spPr>
        <a:xfrm>
          <a:off x="2705744" y="1087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89552</xdr:rowOff>
    </xdr:from>
    <xdr:ext cx="405111" cy="259045"/>
    <xdr:sp macro="" textlink="">
      <xdr:nvSpPr>
        <xdr:cNvPr id="203" name="n_3mainValue【体育館・プール】&#10;有形固定資産減価償却率">
          <a:extLst>
            <a:ext uri="{FF2B5EF4-FFF2-40B4-BE49-F238E27FC236}">
              <a16:creationId xmlns:a16="http://schemas.microsoft.com/office/drawing/2014/main" id="{24F891F4-A35B-4DD1-B148-E2E0892BF483}"/>
            </a:ext>
          </a:extLst>
        </xdr:cNvPr>
        <xdr:cNvSpPr txBox="1"/>
      </xdr:nvSpPr>
      <xdr:spPr>
        <a:xfrm>
          <a:off x="1816744" y="1089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64787</xdr:rowOff>
    </xdr:from>
    <xdr:ext cx="405111" cy="259045"/>
    <xdr:sp macro="" textlink="">
      <xdr:nvSpPr>
        <xdr:cNvPr id="204" name="n_4mainValue【体育館・プール】&#10;有形固定資産減価償却率">
          <a:extLst>
            <a:ext uri="{FF2B5EF4-FFF2-40B4-BE49-F238E27FC236}">
              <a16:creationId xmlns:a16="http://schemas.microsoft.com/office/drawing/2014/main" id="{5A80E148-3CA2-4C8A-9F43-5753E3C78E27}"/>
            </a:ext>
          </a:extLst>
        </xdr:cNvPr>
        <xdr:cNvSpPr txBox="1"/>
      </xdr:nvSpPr>
      <xdr:spPr>
        <a:xfrm>
          <a:off x="927744" y="1086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5827A2FB-22AD-4457-BB65-70529C5922D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8DB3FACB-540F-402D-90A4-A69A7D5867B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708433CD-09F1-4B73-B4E1-F08A2E80B88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57D0FB7-93EB-499A-9887-7A7D6651375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1C46A1FE-A3AA-4AAB-AC33-242EB99670C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3E353121-3F39-4E31-A244-A55F21C29B4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83E36DD2-4451-44C5-8082-575AB1DAB14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70D284CC-346A-47FE-83D4-E074B42AE25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912CEAD7-BCC0-4951-9B71-705DA8A4CCF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A412646C-6AA7-4E22-97A0-7694A5551AD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5979F1D2-B7B6-4138-8020-F926E8917352}"/>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26F9ED11-B7A2-4E8D-8F42-908F41F6C29D}"/>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CF026BB7-5754-4A48-934E-EEE4FEC36AE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A7638B11-F30C-4D33-A4D1-072530739A5D}"/>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ED7BA503-7716-4577-BBEC-6F81A5BA86E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0315C597-1109-4091-946E-47030DA47825}"/>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6E95D149-176F-4A1A-A37A-604E5C9E0168}"/>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F25C5057-5DA5-4B37-9B5D-00E0BADAF588}"/>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4EB29376-1E2F-4064-BCC8-A16C4FF58932}"/>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78FEBADE-A5E2-4064-A3D4-83CC8DAD49BC}"/>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E65E5E46-B877-42EE-90FA-6A796AE34D36}"/>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E7236EE0-A974-41F3-90D2-90C402BF2363}"/>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E5BBC82A-3735-4A72-9656-A083465E9D2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125349</xdr:rowOff>
    </xdr:from>
    <xdr:to>
      <xdr:col>54</xdr:col>
      <xdr:colOff>189865</xdr:colOff>
      <xdr:row>64</xdr:row>
      <xdr:rowOff>75819</xdr:rowOff>
    </xdr:to>
    <xdr:cxnSp macro="">
      <xdr:nvCxnSpPr>
        <xdr:cNvPr id="228" name="直線コネクタ 227">
          <a:extLst>
            <a:ext uri="{FF2B5EF4-FFF2-40B4-BE49-F238E27FC236}">
              <a16:creationId xmlns:a16="http://schemas.microsoft.com/office/drawing/2014/main" id="{76B85E36-C04A-4407-8A09-C42A320E22EB}"/>
            </a:ext>
          </a:extLst>
        </xdr:cNvPr>
        <xdr:cNvCxnSpPr/>
      </xdr:nvCxnSpPr>
      <xdr:spPr>
        <a:xfrm flipV="1">
          <a:off x="10476865" y="9726549"/>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a:extLst>
            <a:ext uri="{FF2B5EF4-FFF2-40B4-BE49-F238E27FC236}">
              <a16:creationId xmlns:a16="http://schemas.microsoft.com/office/drawing/2014/main" id="{DDB54B94-3881-46B6-90F4-564C11DFCE51}"/>
            </a:ext>
          </a:extLst>
        </xdr:cNvPr>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a:extLst>
            <a:ext uri="{FF2B5EF4-FFF2-40B4-BE49-F238E27FC236}">
              <a16:creationId xmlns:a16="http://schemas.microsoft.com/office/drawing/2014/main" id="{798BB2A4-7E63-47C6-85B4-66C7BAE46A67}"/>
            </a:ext>
          </a:extLst>
        </xdr:cNvPr>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72026</xdr:rowOff>
    </xdr:from>
    <xdr:ext cx="469744" cy="259045"/>
    <xdr:sp macro="" textlink="">
      <xdr:nvSpPr>
        <xdr:cNvPr id="231" name="【体育館・プール】&#10;一人当たり面積最大値テキスト">
          <a:extLst>
            <a:ext uri="{FF2B5EF4-FFF2-40B4-BE49-F238E27FC236}">
              <a16:creationId xmlns:a16="http://schemas.microsoft.com/office/drawing/2014/main" id="{74F5CEDF-205A-4F0F-9C3A-6254353A2FD2}"/>
            </a:ext>
          </a:extLst>
        </xdr:cNvPr>
        <xdr:cNvSpPr txBox="1"/>
      </xdr:nvSpPr>
      <xdr:spPr>
        <a:xfrm>
          <a:off x="10515600" y="9501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125349</xdr:rowOff>
    </xdr:from>
    <xdr:to>
      <xdr:col>55</xdr:col>
      <xdr:colOff>88900</xdr:colOff>
      <xdr:row>56</xdr:row>
      <xdr:rowOff>125349</xdr:rowOff>
    </xdr:to>
    <xdr:cxnSp macro="">
      <xdr:nvCxnSpPr>
        <xdr:cNvPr id="232" name="直線コネクタ 231">
          <a:extLst>
            <a:ext uri="{FF2B5EF4-FFF2-40B4-BE49-F238E27FC236}">
              <a16:creationId xmlns:a16="http://schemas.microsoft.com/office/drawing/2014/main" id="{BD6DF43F-8A82-46EF-A024-6CC0FADB5016}"/>
            </a:ext>
          </a:extLst>
        </xdr:cNvPr>
        <xdr:cNvCxnSpPr/>
      </xdr:nvCxnSpPr>
      <xdr:spPr>
        <a:xfrm>
          <a:off x="10388600" y="9726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12590</xdr:rowOff>
    </xdr:from>
    <xdr:ext cx="469744" cy="259045"/>
    <xdr:sp macro="" textlink="">
      <xdr:nvSpPr>
        <xdr:cNvPr id="233" name="【体育館・プール】&#10;一人当たり面積平均値テキスト">
          <a:extLst>
            <a:ext uri="{FF2B5EF4-FFF2-40B4-BE49-F238E27FC236}">
              <a16:creationId xmlns:a16="http://schemas.microsoft.com/office/drawing/2014/main" id="{15174236-781D-4A4A-BA4C-9AA5D639E6C5}"/>
            </a:ext>
          </a:extLst>
        </xdr:cNvPr>
        <xdr:cNvSpPr txBox="1"/>
      </xdr:nvSpPr>
      <xdr:spPr>
        <a:xfrm>
          <a:off x="10515600" y="10813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34163</xdr:rowOff>
    </xdr:from>
    <xdr:to>
      <xdr:col>55</xdr:col>
      <xdr:colOff>50800</xdr:colOff>
      <xdr:row>63</xdr:row>
      <xdr:rowOff>135763</xdr:rowOff>
    </xdr:to>
    <xdr:sp macro="" textlink="">
      <xdr:nvSpPr>
        <xdr:cNvPr id="234" name="フローチャート: 判断 233">
          <a:extLst>
            <a:ext uri="{FF2B5EF4-FFF2-40B4-BE49-F238E27FC236}">
              <a16:creationId xmlns:a16="http://schemas.microsoft.com/office/drawing/2014/main" id="{8D0F28F7-66B5-4B9F-97F7-7AC0E11C364D}"/>
            </a:ext>
          </a:extLst>
        </xdr:cNvPr>
        <xdr:cNvSpPr/>
      </xdr:nvSpPr>
      <xdr:spPr>
        <a:xfrm>
          <a:off x="10426700" y="1083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36449</xdr:rowOff>
    </xdr:from>
    <xdr:to>
      <xdr:col>50</xdr:col>
      <xdr:colOff>165100</xdr:colOff>
      <xdr:row>63</xdr:row>
      <xdr:rowOff>138049</xdr:rowOff>
    </xdr:to>
    <xdr:sp macro="" textlink="">
      <xdr:nvSpPr>
        <xdr:cNvPr id="235" name="フローチャート: 判断 234">
          <a:extLst>
            <a:ext uri="{FF2B5EF4-FFF2-40B4-BE49-F238E27FC236}">
              <a16:creationId xmlns:a16="http://schemas.microsoft.com/office/drawing/2014/main" id="{77AA4B3F-CB20-494C-889B-C1D585287426}"/>
            </a:ext>
          </a:extLst>
        </xdr:cNvPr>
        <xdr:cNvSpPr/>
      </xdr:nvSpPr>
      <xdr:spPr>
        <a:xfrm>
          <a:off x="9588500" y="10837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39116</xdr:rowOff>
    </xdr:from>
    <xdr:to>
      <xdr:col>46</xdr:col>
      <xdr:colOff>38100</xdr:colOff>
      <xdr:row>63</xdr:row>
      <xdr:rowOff>140716</xdr:rowOff>
    </xdr:to>
    <xdr:sp macro="" textlink="">
      <xdr:nvSpPr>
        <xdr:cNvPr id="236" name="フローチャート: 判断 235">
          <a:extLst>
            <a:ext uri="{FF2B5EF4-FFF2-40B4-BE49-F238E27FC236}">
              <a16:creationId xmlns:a16="http://schemas.microsoft.com/office/drawing/2014/main" id="{912482B5-003A-41C7-BBDE-A797F6CF65F8}"/>
            </a:ext>
          </a:extLst>
        </xdr:cNvPr>
        <xdr:cNvSpPr/>
      </xdr:nvSpPr>
      <xdr:spPr>
        <a:xfrm>
          <a:off x="8699500" y="1084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44069</xdr:rowOff>
    </xdr:from>
    <xdr:to>
      <xdr:col>41</xdr:col>
      <xdr:colOff>101600</xdr:colOff>
      <xdr:row>63</xdr:row>
      <xdr:rowOff>145669</xdr:rowOff>
    </xdr:to>
    <xdr:sp macro="" textlink="">
      <xdr:nvSpPr>
        <xdr:cNvPr id="237" name="フローチャート: 判断 236">
          <a:extLst>
            <a:ext uri="{FF2B5EF4-FFF2-40B4-BE49-F238E27FC236}">
              <a16:creationId xmlns:a16="http://schemas.microsoft.com/office/drawing/2014/main" id="{F146F89C-F614-4178-87BF-20EBA72E4070}"/>
            </a:ext>
          </a:extLst>
        </xdr:cNvPr>
        <xdr:cNvSpPr/>
      </xdr:nvSpPr>
      <xdr:spPr>
        <a:xfrm>
          <a:off x="7810500" y="1084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53594</xdr:rowOff>
    </xdr:from>
    <xdr:to>
      <xdr:col>36</xdr:col>
      <xdr:colOff>165100</xdr:colOff>
      <xdr:row>63</xdr:row>
      <xdr:rowOff>155194</xdr:rowOff>
    </xdr:to>
    <xdr:sp macro="" textlink="">
      <xdr:nvSpPr>
        <xdr:cNvPr id="238" name="フローチャート: 判断 237">
          <a:extLst>
            <a:ext uri="{FF2B5EF4-FFF2-40B4-BE49-F238E27FC236}">
              <a16:creationId xmlns:a16="http://schemas.microsoft.com/office/drawing/2014/main" id="{8C6BCFEE-9851-49CB-8EE4-010B92144BE6}"/>
            </a:ext>
          </a:extLst>
        </xdr:cNvPr>
        <xdr:cNvSpPr/>
      </xdr:nvSpPr>
      <xdr:spPr>
        <a:xfrm>
          <a:off x="6921500" y="1085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3433A41A-788F-48DC-BD76-89C5D777C4A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868065A-39B5-4490-8371-B54C6458876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67322C9F-2C3E-4080-822D-E4BFFB068CA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BA39776E-CCDB-4B90-8AB8-F4E9E6FA580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1B5BE65-3F31-4978-A378-B899573F5F8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131318</xdr:rowOff>
    </xdr:from>
    <xdr:to>
      <xdr:col>55</xdr:col>
      <xdr:colOff>50800</xdr:colOff>
      <xdr:row>63</xdr:row>
      <xdr:rowOff>61468</xdr:rowOff>
    </xdr:to>
    <xdr:sp macro="" textlink="">
      <xdr:nvSpPr>
        <xdr:cNvPr id="244" name="楕円 243">
          <a:extLst>
            <a:ext uri="{FF2B5EF4-FFF2-40B4-BE49-F238E27FC236}">
              <a16:creationId xmlns:a16="http://schemas.microsoft.com/office/drawing/2014/main" id="{44F88EF8-BF19-43DD-99BE-6A2BCB461EFC}"/>
            </a:ext>
          </a:extLst>
        </xdr:cNvPr>
        <xdr:cNvSpPr/>
      </xdr:nvSpPr>
      <xdr:spPr>
        <a:xfrm>
          <a:off x="10426700" y="1076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154195</xdr:rowOff>
    </xdr:from>
    <xdr:ext cx="469744" cy="259045"/>
    <xdr:sp macro="" textlink="">
      <xdr:nvSpPr>
        <xdr:cNvPr id="245" name="【体育館・プール】&#10;一人当たり面積該当値テキスト">
          <a:extLst>
            <a:ext uri="{FF2B5EF4-FFF2-40B4-BE49-F238E27FC236}">
              <a16:creationId xmlns:a16="http://schemas.microsoft.com/office/drawing/2014/main" id="{391F7924-140E-43B7-9204-7482D1575004}"/>
            </a:ext>
          </a:extLst>
        </xdr:cNvPr>
        <xdr:cNvSpPr txBox="1"/>
      </xdr:nvSpPr>
      <xdr:spPr>
        <a:xfrm>
          <a:off x="10515600" y="10612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133985</xdr:rowOff>
    </xdr:from>
    <xdr:to>
      <xdr:col>50</xdr:col>
      <xdr:colOff>165100</xdr:colOff>
      <xdr:row>63</xdr:row>
      <xdr:rowOff>64135</xdr:rowOff>
    </xdr:to>
    <xdr:sp macro="" textlink="">
      <xdr:nvSpPr>
        <xdr:cNvPr id="246" name="楕円 245">
          <a:extLst>
            <a:ext uri="{FF2B5EF4-FFF2-40B4-BE49-F238E27FC236}">
              <a16:creationId xmlns:a16="http://schemas.microsoft.com/office/drawing/2014/main" id="{FBBF2033-3807-4AAF-8EE5-A4C126FCEA69}"/>
            </a:ext>
          </a:extLst>
        </xdr:cNvPr>
        <xdr:cNvSpPr/>
      </xdr:nvSpPr>
      <xdr:spPr>
        <a:xfrm>
          <a:off x="9588500" y="1076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10668</xdr:rowOff>
    </xdr:from>
    <xdr:to>
      <xdr:col>55</xdr:col>
      <xdr:colOff>0</xdr:colOff>
      <xdr:row>63</xdr:row>
      <xdr:rowOff>13335</xdr:rowOff>
    </xdr:to>
    <xdr:cxnSp macro="">
      <xdr:nvCxnSpPr>
        <xdr:cNvPr id="247" name="直線コネクタ 246">
          <a:extLst>
            <a:ext uri="{FF2B5EF4-FFF2-40B4-BE49-F238E27FC236}">
              <a16:creationId xmlns:a16="http://schemas.microsoft.com/office/drawing/2014/main" id="{03C326D5-E57E-43DF-8F62-BB4F160ABAF1}"/>
            </a:ext>
          </a:extLst>
        </xdr:cNvPr>
        <xdr:cNvCxnSpPr/>
      </xdr:nvCxnSpPr>
      <xdr:spPr>
        <a:xfrm flipV="1">
          <a:off x="9639300" y="10812018"/>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164084</xdr:rowOff>
    </xdr:from>
    <xdr:to>
      <xdr:col>46</xdr:col>
      <xdr:colOff>38100</xdr:colOff>
      <xdr:row>63</xdr:row>
      <xdr:rowOff>94234</xdr:rowOff>
    </xdr:to>
    <xdr:sp macro="" textlink="">
      <xdr:nvSpPr>
        <xdr:cNvPr id="248" name="楕円 247">
          <a:extLst>
            <a:ext uri="{FF2B5EF4-FFF2-40B4-BE49-F238E27FC236}">
              <a16:creationId xmlns:a16="http://schemas.microsoft.com/office/drawing/2014/main" id="{D5598533-F1A7-4166-B484-F2903E6A5450}"/>
            </a:ext>
          </a:extLst>
        </xdr:cNvPr>
        <xdr:cNvSpPr/>
      </xdr:nvSpPr>
      <xdr:spPr>
        <a:xfrm>
          <a:off x="8699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13335</xdr:rowOff>
    </xdr:from>
    <xdr:to>
      <xdr:col>50</xdr:col>
      <xdr:colOff>114300</xdr:colOff>
      <xdr:row>63</xdr:row>
      <xdr:rowOff>43434</xdr:rowOff>
    </xdr:to>
    <xdr:cxnSp macro="">
      <xdr:nvCxnSpPr>
        <xdr:cNvPr id="249" name="直線コネクタ 248">
          <a:extLst>
            <a:ext uri="{FF2B5EF4-FFF2-40B4-BE49-F238E27FC236}">
              <a16:creationId xmlns:a16="http://schemas.microsoft.com/office/drawing/2014/main" id="{3069C97A-13DC-41E2-BEF8-8DA42A3D8DD3}"/>
            </a:ext>
          </a:extLst>
        </xdr:cNvPr>
        <xdr:cNvCxnSpPr/>
      </xdr:nvCxnSpPr>
      <xdr:spPr>
        <a:xfrm flipV="1">
          <a:off x="8750300" y="10814685"/>
          <a:ext cx="88900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144272</xdr:rowOff>
    </xdr:from>
    <xdr:to>
      <xdr:col>41</xdr:col>
      <xdr:colOff>101600</xdr:colOff>
      <xdr:row>63</xdr:row>
      <xdr:rowOff>74422</xdr:rowOff>
    </xdr:to>
    <xdr:sp macro="" textlink="">
      <xdr:nvSpPr>
        <xdr:cNvPr id="250" name="楕円 249">
          <a:extLst>
            <a:ext uri="{FF2B5EF4-FFF2-40B4-BE49-F238E27FC236}">
              <a16:creationId xmlns:a16="http://schemas.microsoft.com/office/drawing/2014/main" id="{9417D88E-D59A-4B7D-994A-80546843B997}"/>
            </a:ext>
          </a:extLst>
        </xdr:cNvPr>
        <xdr:cNvSpPr/>
      </xdr:nvSpPr>
      <xdr:spPr>
        <a:xfrm>
          <a:off x="7810500" y="1077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23622</xdr:rowOff>
    </xdr:from>
    <xdr:to>
      <xdr:col>45</xdr:col>
      <xdr:colOff>177800</xdr:colOff>
      <xdr:row>63</xdr:row>
      <xdr:rowOff>43434</xdr:rowOff>
    </xdr:to>
    <xdr:cxnSp macro="">
      <xdr:nvCxnSpPr>
        <xdr:cNvPr id="251" name="直線コネクタ 250">
          <a:extLst>
            <a:ext uri="{FF2B5EF4-FFF2-40B4-BE49-F238E27FC236}">
              <a16:creationId xmlns:a16="http://schemas.microsoft.com/office/drawing/2014/main" id="{E088399F-8CA4-41B6-A223-A188B1BD0D65}"/>
            </a:ext>
          </a:extLst>
        </xdr:cNvPr>
        <xdr:cNvCxnSpPr/>
      </xdr:nvCxnSpPr>
      <xdr:spPr>
        <a:xfrm>
          <a:off x="7861300" y="10824972"/>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150368</xdr:rowOff>
    </xdr:from>
    <xdr:to>
      <xdr:col>36</xdr:col>
      <xdr:colOff>165100</xdr:colOff>
      <xdr:row>63</xdr:row>
      <xdr:rowOff>80518</xdr:rowOff>
    </xdr:to>
    <xdr:sp macro="" textlink="">
      <xdr:nvSpPr>
        <xdr:cNvPr id="252" name="楕円 251">
          <a:extLst>
            <a:ext uri="{FF2B5EF4-FFF2-40B4-BE49-F238E27FC236}">
              <a16:creationId xmlns:a16="http://schemas.microsoft.com/office/drawing/2014/main" id="{8F45A59F-4807-4C01-893B-37D6B253123C}"/>
            </a:ext>
          </a:extLst>
        </xdr:cNvPr>
        <xdr:cNvSpPr/>
      </xdr:nvSpPr>
      <xdr:spPr>
        <a:xfrm>
          <a:off x="6921500" y="1078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23622</xdr:rowOff>
    </xdr:from>
    <xdr:to>
      <xdr:col>41</xdr:col>
      <xdr:colOff>50800</xdr:colOff>
      <xdr:row>63</xdr:row>
      <xdr:rowOff>29718</xdr:rowOff>
    </xdr:to>
    <xdr:cxnSp macro="">
      <xdr:nvCxnSpPr>
        <xdr:cNvPr id="253" name="直線コネクタ 252">
          <a:extLst>
            <a:ext uri="{FF2B5EF4-FFF2-40B4-BE49-F238E27FC236}">
              <a16:creationId xmlns:a16="http://schemas.microsoft.com/office/drawing/2014/main" id="{4DD7B3EB-754E-4632-B0EF-4677C3D28FB7}"/>
            </a:ext>
          </a:extLst>
        </xdr:cNvPr>
        <xdr:cNvCxnSpPr/>
      </xdr:nvCxnSpPr>
      <xdr:spPr>
        <a:xfrm flipV="1">
          <a:off x="6972300" y="10824972"/>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129176</xdr:rowOff>
    </xdr:from>
    <xdr:ext cx="469744" cy="259045"/>
    <xdr:sp macro="" textlink="">
      <xdr:nvSpPr>
        <xdr:cNvPr id="254" name="n_1aveValue【体育館・プール】&#10;一人当たり面積">
          <a:extLst>
            <a:ext uri="{FF2B5EF4-FFF2-40B4-BE49-F238E27FC236}">
              <a16:creationId xmlns:a16="http://schemas.microsoft.com/office/drawing/2014/main" id="{FD5FEA0F-4E82-45EF-88D4-154AA5A93860}"/>
            </a:ext>
          </a:extLst>
        </xdr:cNvPr>
        <xdr:cNvSpPr txBox="1"/>
      </xdr:nvSpPr>
      <xdr:spPr>
        <a:xfrm>
          <a:off x="9391727" y="1093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131843</xdr:rowOff>
    </xdr:from>
    <xdr:ext cx="469744" cy="259045"/>
    <xdr:sp macro="" textlink="">
      <xdr:nvSpPr>
        <xdr:cNvPr id="255" name="n_2aveValue【体育館・プール】&#10;一人当たり面積">
          <a:extLst>
            <a:ext uri="{FF2B5EF4-FFF2-40B4-BE49-F238E27FC236}">
              <a16:creationId xmlns:a16="http://schemas.microsoft.com/office/drawing/2014/main" id="{AA2E96D9-066C-45CF-A830-D5B9B732AB2C}"/>
            </a:ext>
          </a:extLst>
        </xdr:cNvPr>
        <xdr:cNvSpPr txBox="1"/>
      </xdr:nvSpPr>
      <xdr:spPr>
        <a:xfrm>
          <a:off x="8515427" y="1093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136796</xdr:rowOff>
    </xdr:from>
    <xdr:ext cx="469744" cy="259045"/>
    <xdr:sp macro="" textlink="">
      <xdr:nvSpPr>
        <xdr:cNvPr id="256" name="n_3aveValue【体育館・プール】&#10;一人当たり面積">
          <a:extLst>
            <a:ext uri="{FF2B5EF4-FFF2-40B4-BE49-F238E27FC236}">
              <a16:creationId xmlns:a16="http://schemas.microsoft.com/office/drawing/2014/main" id="{5EBCFEBB-CB1D-4F6E-8701-A6FFDB1902F7}"/>
            </a:ext>
          </a:extLst>
        </xdr:cNvPr>
        <xdr:cNvSpPr txBox="1"/>
      </xdr:nvSpPr>
      <xdr:spPr>
        <a:xfrm>
          <a:off x="7626427" y="1093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146321</xdr:rowOff>
    </xdr:from>
    <xdr:ext cx="469744" cy="259045"/>
    <xdr:sp macro="" textlink="">
      <xdr:nvSpPr>
        <xdr:cNvPr id="257" name="n_4aveValue【体育館・プール】&#10;一人当たり面積">
          <a:extLst>
            <a:ext uri="{FF2B5EF4-FFF2-40B4-BE49-F238E27FC236}">
              <a16:creationId xmlns:a16="http://schemas.microsoft.com/office/drawing/2014/main" id="{6CD639A2-DCE9-4C29-91B6-98E4B4F3F2DA}"/>
            </a:ext>
          </a:extLst>
        </xdr:cNvPr>
        <xdr:cNvSpPr txBox="1"/>
      </xdr:nvSpPr>
      <xdr:spPr>
        <a:xfrm>
          <a:off x="6737427" y="1094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80662</xdr:rowOff>
    </xdr:from>
    <xdr:ext cx="469744" cy="259045"/>
    <xdr:sp macro="" textlink="">
      <xdr:nvSpPr>
        <xdr:cNvPr id="258" name="n_1mainValue【体育館・プール】&#10;一人当たり面積">
          <a:extLst>
            <a:ext uri="{FF2B5EF4-FFF2-40B4-BE49-F238E27FC236}">
              <a16:creationId xmlns:a16="http://schemas.microsoft.com/office/drawing/2014/main" id="{D595BD94-9057-46FA-84F2-5BF5DD10CBA1}"/>
            </a:ext>
          </a:extLst>
        </xdr:cNvPr>
        <xdr:cNvSpPr txBox="1"/>
      </xdr:nvSpPr>
      <xdr:spPr>
        <a:xfrm>
          <a:off x="9391727" y="10539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110761</xdr:rowOff>
    </xdr:from>
    <xdr:ext cx="469744" cy="259045"/>
    <xdr:sp macro="" textlink="">
      <xdr:nvSpPr>
        <xdr:cNvPr id="259" name="n_2mainValue【体育館・プール】&#10;一人当たり面積">
          <a:extLst>
            <a:ext uri="{FF2B5EF4-FFF2-40B4-BE49-F238E27FC236}">
              <a16:creationId xmlns:a16="http://schemas.microsoft.com/office/drawing/2014/main" id="{CC92B4FE-0DA8-49D4-BAAC-A1D8F8149204}"/>
            </a:ext>
          </a:extLst>
        </xdr:cNvPr>
        <xdr:cNvSpPr txBox="1"/>
      </xdr:nvSpPr>
      <xdr:spPr>
        <a:xfrm>
          <a:off x="8515427" y="10569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90949</xdr:rowOff>
    </xdr:from>
    <xdr:ext cx="469744" cy="259045"/>
    <xdr:sp macro="" textlink="">
      <xdr:nvSpPr>
        <xdr:cNvPr id="260" name="n_3mainValue【体育館・プール】&#10;一人当たり面積">
          <a:extLst>
            <a:ext uri="{FF2B5EF4-FFF2-40B4-BE49-F238E27FC236}">
              <a16:creationId xmlns:a16="http://schemas.microsoft.com/office/drawing/2014/main" id="{F0790754-31B6-4B2A-A555-5B03951CDC2F}"/>
            </a:ext>
          </a:extLst>
        </xdr:cNvPr>
        <xdr:cNvSpPr txBox="1"/>
      </xdr:nvSpPr>
      <xdr:spPr>
        <a:xfrm>
          <a:off x="7626427" y="1054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97045</xdr:rowOff>
    </xdr:from>
    <xdr:ext cx="469744" cy="259045"/>
    <xdr:sp macro="" textlink="">
      <xdr:nvSpPr>
        <xdr:cNvPr id="261" name="n_4mainValue【体育館・プール】&#10;一人当たり面積">
          <a:extLst>
            <a:ext uri="{FF2B5EF4-FFF2-40B4-BE49-F238E27FC236}">
              <a16:creationId xmlns:a16="http://schemas.microsoft.com/office/drawing/2014/main" id="{622947A3-256E-4F7B-820D-305E3011EFB2}"/>
            </a:ext>
          </a:extLst>
        </xdr:cNvPr>
        <xdr:cNvSpPr txBox="1"/>
      </xdr:nvSpPr>
      <xdr:spPr>
        <a:xfrm>
          <a:off x="6737427" y="10555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23B6FF3B-D114-46B1-894A-8DA6C5190B6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90755C18-2CE9-43C2-AF64-03954C6E7582}"/>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3234DF59-F611-499D-A2C2-F38A7B7D166E}"/>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058584E3-4F74-48C2-A22E-A005E969ABC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EDC8DE44-F0FF-4A85-94BD-D46BF0D6D17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B5C192A3-8443-4031-BF9A-D58DBE4BA99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C3D37676-ADC8-419A-A0D7-FABE836403CB}"/>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88F6BB25-D09E-4E2F-B09D-51753679A0D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C8838FF9-8868-4391-9FC2-86B108AC9884}"/>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19CE16CD-1ADD-410E-BDD3-8C6001A2D9F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F5399C06-1335-49CA-B98B-CC7F6DCED1A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47AC9CAC-936F-4E61-889B-16A1715D2E0E}"/>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3F5BD9BB-4519-4D0F-BCF0-80C447AB2211}"/>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0F0591E9-5B13-4129-9B82-0FC1D697DE66}"/>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8EE3ABB9-C48A-442C-950D-764FCC264327}"/>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BB5E585E-DBF4-4E58-9109-2190D3A20AB4}"/>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425FCDE4-7EC9-447C-9A07-AFBE5B7933E1}"/>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88767198-D32B-42A1-8870-B34E11E79FDC}"/>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356547C5-CB31-4934-ADCF-1BB7D28FEF09}"/>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C6D4684F-9061-4BCC-8514-AEFE96F4DB1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82AAB82F-0A21-49FC-937D-29E3B858B65E}"/>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D50615CF-1D03-4CB8-B3A5-A7C8460BB7E2}"/>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3FF5F0A1-6791-45AD-9F87-788C35AD9208}"/>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D4A49EEC-7EA3-440E-B81A-7E714CCFE7A5}"/>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B219FBD7-CDF5-4FA4-B776-82B6DF8ABEF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100149</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45A3C1BD-72FF-452C-8042-59E77AC7405F}"/>
            </a:ext>
          </a:extLst>
        </xdr:cNvPr>
        <xdr:cNvCxnSpPr/>
      </xdr:nvCxnSpPr>
      <xdr:spPr>
        <a:xfrm flipV="1">
          <a:off x="4634865" y="13473249"/>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153E5D26-C796-4EA4-BF0F-1315658F6E1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D36D3950-CEB6-4563-8C0C-AFF33B8875D1}"/>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46826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BF875274-3AEF-4381-B47F-4CF35EBCF25C}"/>
            </a:ext>
          </a:extLst>
        </xdr:cNvPr>
        <xdr:cNvSpPr txBox="1"/>
      </xdr:nvSpPr>
      <xdr:spPr>
        <a:xfrm>
          <a:off x="4673600" y="13248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100149</xdr:rowOff>
    </xdr:from>
    <xdr:to>
      <xdr:col>24</xdr:col>
      <xdr:colOff>152400</xdr:colOff>
      <xdr:row>78</xdr:row>
      <xdr:rowOff>100149</xdr:rowOff>
    </xdr:to>
    <xdr:cxnSp macro="">
      <xdr:nvCxnSpPr>
        <xdr:cNvPr id="291" name="直線コネクタ 290">
          <a:extLst>
            <a:ext uri="{FF2B5EF4-FFF2-40B4-BE49-F238E27FC236}">
              <a16:creationId xmlns:a16="http://schemas.microsoft.com/office/drawing/2014/main" id="{947DB1F5-6F4B-42B8-AAD7-4C19F8C366D0}"/>
            </a:ext>
          </a:extLst>
        </xdr:cNvPr>
        <xdr:cNvCxnSpPr/>
      </xdr:nvCxnSpPr>
      <xdr:spPr>
        <a:xfrm>
          <a:off x="4546600" y="13473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10177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50E53EC2-2792-4BBB-98DF-BB9E0DAEB108}"/>
            </a:ext>
          </a:extLst>
        </xdr:cNvPr>
        <xdr:cNvSpPr txBox="1"/>
      </xdr:nvSpPr>
      <xdr:spPr>
        <a:xfrm>
          <a:off x="4673600" y="14069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158750</xdr:rowOff>
    </xdr:from>
    <xdr:to>
      <xdr:col>24</xdr:col>
      <xdr:colOff>114300</xdr:colOff>
      <xdr:row>83</xdr:row>
      <xdr:rowOff>88900</xdr:rowOff>
    </xdr:to>
    <xdr:sp macro="" textlink="">
      <xdr:nvSpPr>
        <xdr:cNvPr id="293" name="フローチャート: 判断 292">
          <a:extLst>
            <a:ext uri="{FF2B5EF4-FFF2-40B4-BE49-F238E27FC236}">
              <a16:creationId xmlns:a16="http://schemas.microsoft.com/office/drawing/2014/main" id="{273E6046-DB6B-42D9-9523-A2AC222A854E}"/>
            </a:ext>
          </a:extLst>
        </xdr:cNvPr>
        <xdr:cNvSpPr/>
      </xdr:nvSpPr>
      <xdr:spPr>
        <a:xfrm>
          <a:off x="45847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148952</xdr:rowOff>
    </xdr:from>
    <xdr:to>
      <xdr:col>20</xdr:col>
      <xdr:colOff>38100</xdr:colOff>
      <xdr:row>83</xdr:row>
      <xdr:rowOff>79102</xdr:rowOff>
    </xdr:to>
    <xdr:sp macro="" textlink="">
      <xdr:nvSpPr>
        <xdr:cNvPr id="294" name="フローチャート: 判断 293">
          <a:extLst>
            <a:ext uri="{FF2B5EF4-FFF2-40B4-BE49-F238E27FC236}">
              <a16:creationId xmlns:a16="http://schemas.microsoft.com/office/drawing/2014/main" id="{97D49CB2-8787-4A16-9BCD-1110FDF06337}"/>
            </a:ext>
          </a:extLst>
        </xdr:cNvPr>
        <xdr:cNvSpPr/>
      </xdr:nvSpPr>
      <xdr:spPr>
        <a:xfrm>
          <a:off x="3746500" y="1420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126093</xdr:rowOff>
    </xdr:from>
    <xdr:to>
      <xdr:col>15</xdr:col>
      <xdr:colOff>101600</xdr:colOff>
      <xdr:row>83</xdr:row>
      <xdr:rowOff>56243</xdr:rowOff>
    </xdr:to>
    <xdr:sp macro="" textlink="">
      <xdr:nvSpPr>
        <xdr:cNvPr id="295" name="フローチャート: 判断 294">
          <a:extLst>
            <a:ext uri="{FF2B5EF4-FFF2-40B4-BE49-F238E27FC236}">
              <a16:creationId xmlns:a16="http://schemas.microsoft.com/office/drawing/2014/main" id="{AB28774B-E129-4364-AB0C-B6555CC2173C}"/>
            </a:ext>
          </a:extLst>
        </xdr:cNvPr>
        <xdr:cNvSpPr/>
      </xdr:nvSpPr>
      <xdr:spPr>
        <a:xfrm>
          <a:off x="28575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104866</xdr:rowOff>
    </xdr:from>
    <xdr:to>
      <xdr:col>10</xdr:col>
      <xdr:colOff>165100</xdr:colOff>
      <xdr:row>83</xdr:row>
      <xdr:rowOff>35016</xdr:rowOff>
    </xdr:to>
    <xdr:sp macro="" textlink="">
      <xdr:nvSpPr>
        <xdr:cNvPr id="296" name="フローチャート: 判断 295">
          <a:extLst>
            <a:ext uri="{FF2B5EF4-FFF2-40B4-BE49-F238E27FC236}">
              <a16:creationId xmlns:a16="http://schemas.microsoft.com/office/drawing/2014/main" id="{994E170B-50E2-423D-B039-4F1A8829B9C8}"/>
            </a:ext>
          </a:extLst>
        </xdr:cNvPr>
        <xdr:cNvSpPr/>
      </xdr:nvSpPr>
      <xdr:spPr>
        <a:xfrm>
          <a:off x="1968500" y="1416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72208</xdr:rowOff>
    </xdr:from>
    <xdr:to>
      <xdr:col>6</xdr:col>
      <xdr:colOff>38100</xdr:colOff>
      <xdr:row>83</xdr:row>
      <xdr:rowOff>2358</xdr:rowOff>
    </xdr:to>
    <xdr:sp macro="" textlink="">
      <xdr:nvSpPr>
        <xdr:cNvPr id="297" name="フローチャート: 判断 296">
          <a:extLst>
            <a:ext uri="{FF2B5EF4-FFF2-40B4-BE49-F238E27FC236}">
              <a16:creationId xmlns:a16="http://schemas.microsoft.com/office/drawing/2014/main" id="{F535FD3B-FD6F-4B4C-9BFB-47142A258D93}"/>
            </a:ext>
          </a:extLst>
        </xdr:cNvPr>
        <xdr:cNvSpPr/>
      </xdr:nvSpPr>
      <xdr:spPr>
        <a:xfrm>
          <a:off x="1079500" y="1413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9391EBE9-B583-4F35-91AA-CBECD0EF61D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8E510BB7-4A6A-41C8-B6FE-0CCAF39FFA7D}"/>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5AE13090-01D0-4A06-A0A8-CBFBA6819BF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B692D2B-A630-4633-914D-5AA18EEEB99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61D6E10-31C0-4335-9FFE-455A2E5B825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83638</xdr:rowOff>
    </xdr:from>
    <xdr:to>
      <xdr:col>24</xdr:col>
      <xdr:colOff>114300</xdr:colOff>
      <xdr:row>85</xdr:row>
      <xdr:rowOff>13788</xdr:rowOff>
    </xdr:to>
    <xdr:sp macro="" textlink="">
      <xdr:nvSpPr>
        <xdr:cNvPr id="303" name="楕円 302">
          <a:extLst>
            <a:ext uri="{FF2B5EF4-FFF2-40B4-BE49-F238E27FC236}">
              <a16:creationId xmlns:a16="http://schemas.microsoft.com/office/drawing/2014/main" id="{9F876B83-4A0B-4A10-9C43-CCEAF9A814BE}"/>
            </a:ext>
          </a:extLst>
        </xdr:cNvPr>
        <xdr:cNvSpPr/>
      </xdr:nvSpPr>
      <xdr:spPr>
        <a:xfrm>
          <a:off x="4584700" y="1448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62065</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245BCF8D-6C3F-4D66-AA53-18DC29D6F940}"/>
            </a:ext>
          </a:extLst>
        </xdr:cNvPr>
        <xdr:cNvSpPr txBox="1"/>
      </xdr:nvSpPr>
      <xdr:spPr>
        <a:xfrm>
          <a:off x="4673600" y="1446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59145</xdr:rowOff>
    </xdr:from>
    <xdr:to>
      <xdr:col>20</xdr:col>
      <xdr:colOff>38100</xdr:colOff>
      <xdr:row>84</xdr:row>
      <xdr:rowOff>160745</xdr:rowOff>
    </xdr:to>
    <xdr:sp macro="" textlink="">
      <xdr:nvSpPr>
        <xdr:cNvPr id="305" name="楕円 304">
          <a:extLst>
            <a:ext uri="{FF2B5EF4-FFF2-40B4-BE49-F238E27FC236}">
              <a16:creationId xmlns:a16="http://schemas.microsoft.com/office/drawing/2014/main" id="{F871EAF8-7514-4B59-8877-7F7B5655414E}"/>
            </a:ext>
          </a:extLst>
        </xdr:cNvPr>
        <xdr:cNvSpPr/>
      </xdr:nvSpPr>
      <xdr:spPr>
        <a:xfrm>
          <a:off x="3746500" y="1446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109945</xdr:rowOff>
    </xdr:from>
    <xdr:to>
      <xdr:col>24</xdr:col>
      <xdr:colOff>63500</xdr:colOff>
      <xdr:row>84</xdr:row>
      <xdr:rowOff>134438</xdr:rowOff>
    </xdr:to>
    <xdr:cxnSp macro="">
      <xdr:nvCxnSpPr>
        <xdr:cNvPr id="306" name="直線コネクタ 305">
          <a:extLst>
            <a:ext uri="{FF2B5EF4-FFF2-40B4-BE49-F238E27FC236}">
              <a16:creationId xmlns:a16="http://schemas.microsoft.com/office/drawing/2014/main" id="{FABB35F9-28B3-4E9E-9094-FAFEED833A61}"/>
            </a:ext>
          </a:extLst>
        </xdr:cNvPr>
        <xdr:cNvCxnSpPr/>
      </xdr:nvCxnSpPr>
      <xdr:spPr>
        <a:xfrm>
          <a:off x="3797300" y="14511745"/>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36286</xdr:rowOff>
    </xdr:from>
    <xdr:to>
      <xdr:col>15</xdr:col>
      <xdr:colOff>101600</xdr:colOff>
      <xdr:row>84</xdr:row>
      <xdr:rowOff>137886</xdr:rowOff>
    </xdr:to>
    <xdr:sp macro="" textlink="">
      <xdr:nvSpPr>
        <xdr:cNvPr id="307" name="楕円 306">
          <a:extLst>
            <a:ext uri="{FF2B5EF4-FFF2-40B4-BE49-F238E27FC236}">
              <a16:creationId xmlns:a16="http://schemas.microsoft.com/office/drawing/2014/main" id="{A732B9FD-E49D-4410-A951-3413F3BAE997}"/>
            </a:ext>
          </a:extLst>
        </xdr:cNvPr>
        <xdr:cNvSpPr/>
      </xdr:nvSpPr>
      <xdr:spPr>
        <a:xfrm>
          <a:off x="2857500" y="1443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87086</xdr:rowOff>
    </xdr:from>
    <xdr:to>
      <xdr:col>19</xdr:col>
      <xdr:colOff>177800</xdr:colOff>
      <xdr:row>84</xdr:row>
      <xdr:rowOff>109945</xdr:rowOff>
    </xdr:to>
    <xdr:cxnSp macro="">
      <xdr:nvCxnSpPr>
        <xdr:cNvPr id="308" name="直線コネクタ 307">
          <a:extLst>
            <a:ext uri="{FF2B5EF4-FFF2-40B4-BE49-F238E27FC236}">
              <a16:creationId xmlns:a16="http://schemas.microsoft.com/office/drawing/2014/main" id="{AB9AD825-38B2-4C31-ADC4-B40953CEE7BE}"/>
            </a:ext>
          </a:extLst>
        </xdr:cNvPr>
        <xdr:cNvCxnSpPr/>
      </xdr:nvCxnSpPr>
      <xdr:spPr>
        <a:xfrm>
          <a:off x="2908300" y="14488886"/>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363</xdr:rowOff>
    </xdr:from>
    <xdr:to>
      <xdr:col>10</xdr:col>
      <xdr:colOff>165100</xdr:colOff>
      <xdr:row>84</xdr:row>
      <xdr:rowOff>101963</xdr:rowOff>
    </xdr:to>
    <xdr:sp macro="" textlink="">
      <xdr:nvSpPr>
        <xdr:cNvPr id="309" name="楕円 308">
          <a:extLst>
            <a:ext uri="{FF2B5EF4-FFF2-40B4-BE49-F238E27FC236}">
              <a16:creationId xmlns:a16="http://schemas.microsoft.com/office/drawing/2014/main" id="{97124715-ABF1-4231-B2E1-CDA6C3AD8489}"/>
            </a:ext>
          </a:extLst>
        </xdr:cNvPr>
        <xdr:cNvSpPr/>
      </xdr:nvSpPr>
      <xdr:spPr>
        <a:xfrm>
          <a:off x="1968500" y="1440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51163</xdr:rowOff>
    </xdr:from>
    <xdr:to>
      <xdr:col>15</xdr:col>
      <xdr:colOff>50800</xdr:colOff>
      <xdr:row>84</xdr:row>
      <xdr:rowOff>87086</xdr:rowOff>
    </xdr:to>
    <xdr:cxnSp macro="">
      <xdr:nvCxnSpPr>
        <xdr:cNvPr id="310" name="直線コネクタ 309">
          <a:extLst>
            <a:ext uri="{FF2B5EF4-FFF2-40B4-BE49-F238E27FC236}">
              <a16:creationId xmlns:a16="http://schemas.microsoft.com/office/drawing/2014/main" id="{AB9BF3D5-C259-4917-99C8-E9C3544A1BD9}"/>
            </a:ext>
          </a:extLst>
        </xdr:cNvPr>
        <xdr:cNvCxnSpPr/>
      </xdr:nvCxnSpPr>
      <xdr:spPr>
        <a:xfrm>
          <a:off x="2019300" y="1445296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135889</xdr:rowOff>
    </xdr:from>
    <xdr:to>
      <xdr:col>6</xdr:col>
      <xdr:colOff>38100</xdr:colOff>
      <xdr:row>84</xdr:row>
      <xdr:rowOff>66039</xdr:rowOff>
    </xdr:to>
    <xdr:sp macro="" textlink="">
      <xdr:nvSpPr>
        <xdr:cNvPr id="311" name="楕円 310">
          <a:extLst>
            <a:ext uri="{FF2B5EF4-FFF2-40B4-BE49-F238E27FC236}">
              <a16:creationId xmlns:a16="http://schemas.microsoft.com/office/drawing/2014/main" id="{94915AC9-E112-4358-987A-5DD0A8876965}"/>
            </a:ext>
          </a:extLst>
        </xdr:cNvPr>
        <xdr:cNvSpPr/>
      </xdr:nvSpPr>
      <xdr:spPr>
        <a:xfrm>
          <a:off x="1079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15239</xdr:rowOff>
    </xdr:from>
    <xdr:to>
      <xdr:col>10</xdr:col>
      <xdr:colOff>114300</xdr:colOff>
      <xdr:row>84</xdr:row>
      <xdr:rowOff>51163</xdr:rowOff>
    </xdr:to>
    <xdr:cxnSp macro="">
      <xdr:nvCxnSpPr>
        <xdr:cNvPr id="312" name="直線コネクタ 311">
          <a:extLst>
            <a:ext uri="{FF2B5EF4-FFF2-40B4-BE49-F238E27FC236}">
              <a16:creationId xmlns:a16="http://schemas.microsoft.com/office/drawing/2014/main" id="{4063B40B-A84C-43AA-B8A8-091FFF44E01C}"/>
            </a:ext>
          </a:extLst>
        </xdr:cNvPr>
        <xdr:cNvCxnSpPr/>
      </xdr:nvCxnSpPr>
      <xdr:spPr>
        <a:xfrm>
          <a:off x="1130300" y="14417039"/>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95629</xdr:rowOff>
    </xdr:from>
    <xdr:ext cx="405111" cy="259045"/>
    <xdr:sp macro="" textlink="">
      <xdr:nvSpPr>
        <xdr:cNvPr id="313" name="n_1aveValue【福祉施設】&#10;有形固定資産減価償却率">
          <a:extLst>
            <a:ext uri="{FF2B5EF4-FFF2-40B4-BE49-F238E27FC236}">
              <a16:creationId xmlns:a16="http://schemas.microsoft.com/office/drawing/2014/main" id="{0D5050A7-8692-4274-990B-BDB359DA6D60}"/>
            </a:ext>
          </a:extLst>
        </xdr:cNvPr>
        <xdr:cNvSpPr txBox="1"/>
      </xdr:nvSpPr>
      <xdr:spPr>
        <a:xfrm>
          <a:off x="3582044" y="1398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72770</xdr:rowOff>
    </xdr:from>
    <xdr:ext cx="405111" cy="259045"/>
    <xdr:sp macro="" textlink="">
      <xdr:nvSpPr>
        <xdr:cNvPr id="314" name="n_2aveValue【福祉施設】&#10;有形固定資産減価償却率">
          <a:extLst>
            <a:ext uri="{FF2B5EF4-FFF2-40B4-BE49-F238E27FC236}">
              <a16:creationId xmlns:a16="http://schemas.microsoft.com/office/drawing/2014/main" id="{A827DC9C-D2FD-4F5B-B8DA-140CBA31DEF6}"/>
            </a:ext>
          </a:extLst>
        </xdr:cNvPr>
        <xdr:cNvSpPr txBox="1"/>
      </xdr:nvSpPr>
      <xdr:spPr>
        <a:xfrm>
          <a:off x="2705744" y="1396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51543</xdr:rowOff>
    </xdr:from>
    <xdr:ext cx="405111" cy="259045"/>
    <xdr:sp macro="" textlink="">
      <xdr:nvSpPr>
        <xdr:cNvPr id="315" name="n_3aveValue【福祉施設】&#10;有形固定資産減価償却率">
          <a:extLst>
            <a:ext uri="{FF2B5EF4-FFF2-40B4-BE49-F238E27FC236}">
              <a16:creationId xmlns:a16="http://schemas.microsoft.com/office/drawing/2014/main" id="{10F106FE-4A94-4029-8DCA-D1EC8459A0AA}"/>
            </a:ext>
          </a:extLst>
        </xdr:cNvPr>
        <xdr:cNvSpPr txBox="1"/>
      </xdr:nvSpPr>
      <xdr:spPr>
        <a:xfrm>
          <a:off x="1816744" y="1393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18885</xdr:rowOff>
    </xdr:from>
    <xdr:ext cx="405111" cy="259045"/>
    <xdr:sp macro="" textlink="">
      <xdr:nvSpPr>
        <xdr:cNvPr id="316" name="n_4aveValue【福祉施設】&#10;有形固定資産減価償却率">
          <a:extLst>
            <a:ext uri="{FF2B5EF4-FFF2-40B4-BE49-F238E27FC236}">
              <a16:creationId xmlns:a16="http://schemas.microsoft.com/office/drawing/2014/main" id="{BCE6F3AC-A965-46E6-BBA7-83DFC5392A2D}"/>
            </a:ext>
          </a:extLst>
        </xdr:cNvPr>
        <xdr:cNvSpPr txBox="1"/>
      </xdr:nvSpPr>
      <xdr:spPr>
        <a:xfrm>
          <a:off x="927744" y="13906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151872</xdr:rowOff>
    </xdr:from>
    <xdr:ext cx="405111" cy="259045"/>
    <xdr:sp macro="" textlink="">
      <xdr:nvSpPr>
        <xdr:cNvPr id="317" name="n_1mainValue【福祉施設】&#10;有形固定資産減価償却率">
          <a:extLst>
            <a:ext uri="{FF2B5EF4-FFF2-40B4-BE49-F238E27FC236}">
              <a16:creationId xmlns:a16="http://schemas.microsoft.com/office/drawing/2014/main" id="{6807994A-B9CF-498E-92B6-19D6E6535C9B}"/>
            </a:ext>
          </a:extLst>
        </xdr:cNvPr>
        <xdr:cNvSpPr txBox="1"/>
      </xdr:nvSpPr>
      <xdr:spPr>
        <a:xfrm>
          <a:off x="3582044" y="1455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129013</xdr:rowOff>
    </xdr:from>
    <xdr:ext cx="405111" cy="259045"/>
    <xdr:sp macro="" textlink="">
      <xdr:nvSpPr>
        <xdr:cNvPr id="318" name="n_2mainValue【福祉施設】&#10;有形固定資産減価償却率">
          <a:extLst>
            <a:ext uri="{FF2B5EF4-FFF2-40B4-BE49-F238E27FC236}">
              <a16:creationId xmlns:a16="http://schemas.microsoft.com/office/drawing/2014/main" id="{B0FA448C-BE44-4497-A8F0-68B6884FF899}"/>
            </a:ext>
          </a:extLst>
        </xdr:cNvPr>
        <xdr:cNvSpPr txBox="1"/>
      </xdr:nvSpPr>
      <xdr:spPr>
        <a:xfrm>
          <a:off x="2705744" y="1453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93090</xdr:rowOff>
    </xdr:from>
    <xdr:ext cx="405111" cy="259045"/>
    <xdr:sp macro="" textlink="">
      <xdr:nvSpPr>
        <xdr:cNvPr id="319" name="n_3mainValue【福祉施設】&#10;有形固定資産減価償却率">
          <a:extLst>
            <a:ext uri="{FF2B5EF4-FFF2-40B4-BE49-F238E27FC236}">
              <a16:creationId xmlns:a16="http://schemas.microsoft.com/office/drawing/2014/main" id="{676F571C-71B7-4C23-B5AB-4D7126646852}"/>
            </a:ext>
          </a:extLst>
        </xdr:cNvPr>
        <xdr:cNvSpPr txBox="1"/>
      </xdr:nvSpPr>
      <xdr:spPr>
        <a:xfrm>
          <a:off x="1816744" y="1449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57166</xdr:rowOff>
    </xdr:from>
    <xdr:ext cx="405111" cy="259045"/>
    <xdr:sp macro="" textlink="">
      <xdr:nvSpPr>
        <xdr:cNvPr id="320" name="n_4mainValue【福祉施設】&#10;有形固定資産減価償却率">
          <a:extLst>
            <a:ext uri="{FF2B5EF4-FFF2-40B4-BE49-F238E27FC236}">
              <a16:creationId xmlns:a16="http://schemas.microsoft.com/office/drawing/2014/main" id="{E1AD7B49-E539-481A-9FFB-A169CF9BA041}"/>
            </a:ext>
          </a:extLst>
        </xdr:cNvPr>
        <xdr:cNvSpPr txBox="1"/>
      </xdr:nvSpPr>
      <xdr:spPr>
        <a:xfrm>
          <a:off x="927744" y="1445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E8B49F40-7588-4006-ADB6-A4914ED84A7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136612AB-2183-4FBB-A7E1-C5BE0CBBB3D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A497A332-BA12-4D66-A4A6-156DF8E99E79}"/>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21538AC3-2CC3-424E-8BD0-976BF0D1CAB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17002334-75C2-4CC2-B60F-83B4477FF09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5381010B-5AF0-410F-A7EE-1E7B1AFE9DE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35E78F41-8F91-47F6-882B-15BF2820B7A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FFAF87DE-37E7-43CC-BC87-DC2F26D96E62}"/>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37F2C156-C9E4-4A10-AE39-B2AD8FD2CCE4}"/>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491BB561-9EE7-4F7C-B148-6461FDABDA18}"/>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14A4CED2-34EB-493A-A093-C9A740A6EDC7}"/>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C8B6CF6A-6E0A-44FE-B05C-9639052E7425}"/>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C51FA129-15EE-41FB-A33F-6E4A7F78B8DF}"/>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4" name="テキスト ボックス 333">
          <a:extLst>
            <a:ext uri="{FF2B5EF4-FFF2-40B4-BE49-F238E27FC236}">
              <a16:creationId xmlns:a16="http://schemas.microsoft.com/office/drawing/2014/main" id="{2F22FDA8-F96C-43D9-90A0-4F7E97935AB8}"/>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27025DAA-BFD1-4E04-922D-D16315EBFCC6}"/>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6" name="テキスト ボックス 335">
          <a:extLst>
            <a:ext uri="{FF2B5EF4-FFF2-40B4-BE49-F238E27FC236}">
              <a16:creationId xmlns:a16="http://schemas.microsoft.com/office/drawing/2014/main" id="{C7A2E050-AFAB-47F1-A4D6-4CE293329299}"/>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AD883DBF-19C6-4F00-9BF7-C6DE10B69B74}"/>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8" name="テキスト ボックス 337">
          <a:extLst>
            <a:ext uri="{FF2B5EF4-FFF2-40B4-BE49-F238E27FC236}">
              <a16:creationId xmlns:a16="http://schemas.microsoft.com/office/drawing/2014/main" id="{BE419D34-264E-4ACD-9D65-3422E3A85282}"/>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75393517-5643-4904-A0D7-3CD70FD842B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8AB86A79-57AA-441D-973F-D5EAA95BB0A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福祉施設】&#10;一人当たり面積グラフ枠">
          <a:extLst>
            <a:ext uri="{FF2B5EF4-FFF2-40B4-BE49-F238E27FC236}">
              <a16:creationId xmlns:a16="http://schemas.microsoft.com/office/drawing/2014/main" id="{7494BEB9-7AC0-46BF-A76A-034B89D5E15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72389</xdr:rowOff>
    </xdr:from>
    <xdr:to>
      <xdr:col>54</xdr:col>
      <xdr:colOff>189865</xdr:colOff>
      <xdr:row>86</xdr:row>
      <xdr:rowOff>26670</xdr:rowOff>
    </xdr:to>
    <xdr:cxnSp macro="">
      <xdr:nvCxnSpPr>
        <xdr:cNvPr id="342" name="直線コネクタ 341">
          <a:extLst>
            <a:ext uri="{FF2B5EF4-FFF2-40B4-BE49-F238E27FC236}">
              <a16:creationId xmlns:a16="http://schemas.microsoft.com/office/drawing/2014/main" id="{C570B735-28F8-45FF-8373-BF2BBD4C38D3}"/>
            </a:ext>
          </a:extLst>
        </xdr:cNvPr>
        <xdr:cNvCxnSpPr/>
      </xdr:nvCxnSpPr>
      <xdr:spPr>
        <a:xfrm flipV="1">
          <a:off x="10476865" y="13274039"/>
          <a:ext cx="0" cy="1497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3" name="【福祉施設】&#10;一人当たり面積最小値テキスト">
          <a:extLst>
            <a:ext uri="{FF2B5EF4-FFF2-40B4-BE49-F238E27FC236}">
              <a16:creationId xmlns:a16="http://schemas.microsoft.com/office/drawing/2014/main" id="{E192E246-B294-4D38-8722-E93E131A5DAE}"/>
            </a:ext>
          </a:extLst>
        </xdr:cNvPr>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4" name="直線コネクタ 343">
          <a:extLst>
            <a:ext uri="{FF2B5EF4-FFF2-40B4-BE49-F238E27FC236}">
              <a16:creationId xmlns:a16="http://schemas.microsoft.com/office/drawing/2014/main" id="{4826A8AD-E178-4652-A472-2CB65B72EAA6}"/>
            </a:ext>
          </a:extLst>
        </xdr:cNvPr>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19066</xdr:rowOff>
    </xdr:from>
    <xdr:ext cx="469744" cy="259045"/>
    <xdr:sp macro="" textlink="">
      <xdr:nvSpPr>
        <xdr:cNvPr id="345" name="【福祉施設】&#10;一人当たり面積最大値テキスト">
          <a:extLst>
            <a:ext uri="{FF2B5EF4-FFF2-40B4-BE49-F238E27FC236}">
              <a16:creationId xmlns:a16="http://schemas.microsoft.com/office/drawing/2014/main" id="{3E8F55CD-0025-4F7E-B773-44A7B15DD05A}"/>
            </a:ext>
          </a:extLst>
        </xdr:cNvPr>
        <xdr:cNvSpPr txBox="1"/>
      </xdr:nvSpPr>
      <xdr:spPr>
        <a:xfrm>
          <a:off x="10515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72389</xdr:rowOff>
    </xdr:from>
    <xdr:to>
      <xdr:col>55</xdr:col>
      <xdr:colOff>88900</xdr:colOff>
      <xdr:row>77</xdr:row>
      <xdr:rowOff>72389</xdr:rowOff>
    </xdr:to>
    <xdr:cxnSp macro="">
      <xdr:nvCxnSpPr>
        <xdr:cNvPr id="346" name="直線コネクタ 345">
          <a:extLst>
            <a:ext uri="{FF2B5EF4-FFF2-40B4-BE49-F238E27FC236}">
              <a16:creationId xmlns:a16="http://schemas.microsoft.com/office/drawing/2014/main" id="{64BD1085-85F4-413A-B0F3-351F86DED5FC}"/>
            </a:ext>
          </a:extLst>
        </xdr:cNvPr>
        <xdr:cNvCxnSpPr/>
      </xdr:nvCxnSpPr>
      <xdr:spPr>
        <a:xfrm>
          <a:off x="10388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3319</xdr:rowOff>
    </xdr:from>
    <xdr:ext cx="469744" cy="259045"/>
    <xdr:sp macro="" textlink="">
      <xdr:nvSpPr>
        <xdr:cNvPr id="347" name="【福祉施設】&#10;一人当たり面積平均値テキスト">
          <a:extLst>
            <a:ext uri="{FF2B5EF4-FFF2-40B4-BE49-F238E27FC236}">
              <a16:creationId xmlns:a16="http://schemas.microsoft.com/office/drawing/2014/main" id="{16730819-843F-4273-98F8-827325E51DAF}"/>
            </a:ext>
          </a:extLst>
        </xdr:cNvPr>
        <xdr:cNvSpPr txBox="1"/>
      </xdr:nvSpPr>
      <xdr:spPr>
        <a:xfrm>
          <a:off x="10515600" y="142336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151892</xdr:rowOff>
    </xdr:from>
    <xdr:to>
      <xdr:col>55</xdr:col>
      <xdr:colOff>50800</xdr:colOff>
      <xdr:row>84</xdr:row>
      <xdr:rowOff>82042</xdr:rowOff>
    </xdr:to>
    <xdr:sp macro="" textlink="">
      <xdr:nvSpPr>
        <xdr:cNvPr id="348" name="フローチャート: 判断 347">
          <a:extLst>
            <a:ext uri="{FF2B5EF4-FFF2-40B4-BE49-F238E27FC236}">
              <a16:creationId xmlns:a16="http://schemas.microsoft.com/office/drawing/2014/main" id="{8877A57C-B140-444B-ABC6-18AD0769EC34}"/>
            </a:ext>
          </a:extLst>
        </xdr:cNvPr>
        <xdr:cNvSpPr/>
      </xdr:nvSpPr>
      <xdr:spPr>
        <a:xfrm>
          <a:off x="104267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140463</xdr:rowOff>
    </xdr:from>
    <xdr:to>
      <xdr:col>50</xdr:col>
      <xdr:colOff>165100</xdr:colOff>
      <xdr:row>84</xdr:row>
      <xdr:rowOff>70613</xdr:rowOff>
    </xdr:to>
    <xdr:sp macro="" textlink="">
      <xdr:nvSpPr>
        <xdr:cNvPr id="349" name="フローチャート: 判断 348">
          <a:extLst>
            <a:ext uri="{FF2B5EF4-FFF2-40B4-BE49-F238E27FC236}">
              <a16:creationId xmlns:a16="http://schemas.microsoft.com/office/drawing/2014/main" id="{44C09245-2019-4C6F-A69B-81914C82645C}"/>
            </a:ext>
          </a:extLst>
        </xdr:cNvPr>
        <xdr:cNvSpPr/>
      </xdr:nvSpPr>
      <xdr:spPr>
        <a:xfrm>
          <a:off x="9588500" y="1437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151892</xdr:rowOff>
    </xdr:from>
    <xdr:to>
      <xdr:col>46</xdr:col>
      <xdr:colOff>38100</xdr:colOff>
      <xdr:row>84</xdr:row>
      <xdr:rowOff>82042</xdr:rowOff>
    </xdr:to>
    <xdr:sp macro="" textlink="">
      <xdr:nvSpPr>
        <xdr:cNvPr id="350" name="フローチャート: 判断 349">
          <a:extLst>
            <a:ext uri="{FF2B5EF4-FFF2-40B4-BE49-F238E27FC236}">
              <a16:creationId xmlns:a16="http://schemas.microsoft.com/office/drawing/2014/main" id="{A635CF97-7C5C-47DA-8E5B-6D37591B021A}"/>
            </a:ext>
          </a:extLst>
        </xdr:cNvPr>
        <xdr:cNvSpPr/>
      </xdr:nvSpPr>
      <xdr:spPr>
        <a:xfrm>
          <a:off x="8699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170180</xdr:rowOff>
    </xdr:from>
    <xdr:to>
      <xdr:col>41</xdr:col>
      <xdr:colOff>101600</xdr:colOff>
      <xdr:row>84</xdr:row>
      <xdr:rowOff>100330</xdr:rowOff>
    </xdr:to>
    <xdr:sp macro="" textlink="">
      <xdr:nvSpPr>
        <xdr:cNvPr id="351" name="フローチャート: 判断 350">
          <a:extLst>
            <a:ext uri="{FF2B5EF4-FFF2-40B4-BE49-F238E27FC236}">
              <a16:creationId xmlns:a16="http://schemas.microsoft.com/office/drawing/2014/main" id="{016BC509-98F2-46D2-9227-96D25C591FE1}"/>
            </a:ext>
          </a:extLst>
        </xdr:cNvPr>
        <xdr:cNvSpPr/>
      </xdr:nvSpPr>
      <xdr:spPr>
        <a:xfrm>
          <a:off x="7810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151892</xdr:rowOff>
    </xdr:from>
    <xdr:to>
      <xdr:col>36</xdr:col>
      <xdr:colOff>165100</xdr:colOff>
      <xdr:row>84</xdr:row>
      <xdr:rowOff>82042</xdr:rowOff>
    </xdr:to>
    <xdr:sp macro="" textlink="">
      <xdr:nvSpPr>
        <xdr:cNvPr id="352" name="フローチャート: 判断 351">
          <a:extLst>
            <a:ext uri="{FF2B5EF4-FFF2-40B4-BE49-F238E27FC236}">
              <a16:creationId xmlns:a16="http://schemas.microsoft.com/office/drawing/2014/main" id="{D4668032-8849-4B5E-B859-793A4787E71C}"/>
            </a:ext>
          </a:extLst>
        </xdr:cNvPr>
        <xdr:cNvSpPr/>
      </xdr:nvSpPr>
      <xdr:spPr>
        <a:xfrm>
          <a:off x="6921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BF6F91BF-AB16-43D8-86B6-49C5F8184F68}"/>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EDA462C4-8DAD-4312-B550-B15C22B6E58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A32BA9AE-AFAF-477F-8C3F-AFEF55979B1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CE114EF7-BC8D-4953-AA1E-005D028D395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3853CAF-F492-43FB-A784-E4A2E820013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26163</xdr:rowOff>
    </xdr:from>
    <xdr:to>
      <xdr:col>55</xdr:col>
      <xdr:colOff>50800</xdr:colOff>
      <xdr:row>84</xdr:row>
      <xdr:rowOff>127763</xdr:rowOff>
    </xdr:to>
    <xdr:sp macro="" textlink="">
      <xdr:nvSpPr>
        <xdr:cNvPr id="358" name="楕円 357">
          <a:extLst>
            <a:ext uri="{FF2B5EF4-FFF2-40B4-BE49-F238E27FC236}">
              <a16:creationId xmlns:a16="http://schemas.microsoft.com/office/drawing/2014/main" id="{1731929D-B723-4ED6-A6B3-ADAD4520792D}"/>
            </a:ext>
          </a:extLst>
        </xdr:cNvPr>
        <xdr:cNvSpPr/>
      </xdr:nvSpPr>
      <xdr:spPr>
        <a:xfrm>
          <a:off x="10426700" y="14427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4590</xdr:rowOff>
    </xdr:from>
    <xdr:ext cx="469744" cy="259045"/>
    <xdr:sp macro="" textlink="">
      <xdr:nvSpPr>
        <xdr:cNvPr id="359" name="【福祉施設】&#10;一人当たり面積該当値テキスト">
          <a:extLst>
            <a:ext uri="{FF2B5EF4-FFF2-40B4-BE49-F238E27FC236}">
              <a16:creationId xmlns:a16="http://schemas.microsoft.com/office/drawing/2014/main" id="{24692DD0-8B87-4451-B368-80577FB4DC1E}"/>
            </a:ext>
          </a:extLst>
        </xdr:cNvPr>
        <xdr:cNvSpPr txBox="1"/>
      </xdr:nvSpPr>
      <xdr:spPr>
        <a:xfrm>
          <a:off x="10515600" y="1440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33020</xdr:rowOff>
    </xdr:from>
    <xdr:to>
      <xdr:col>50</xdr:col>
      <xdr:colOff>165100</xdr:colOff>
      <xdr:row>84</xdr:row>
      <xdr:rowOff>134620</xdr:rowOff>
    </xdr:to>
    <xdr:sp macro="" textlink="">
      <xdr:nvSpPr>
        <xdr:cNvPr id="360" name="楕円 359">
          <a:extLst>
            <a:ext uri="{FF2B5EF4-FFF2-40B4-BE49-F238E27FC236}">
              <a16:creationId xmlns:a16="http://schemas.microsoft.com/office/drawing/2014/main" id="{4AC5E9FC-609B-4586-B330-DCF9875DDE13}"/>
            </a:ext>
          </a:extLst>
        </xdr:cNvPr>
        <xdr:cNvSpPr/>
      </xdr:nvSpPr>
      <xdr:spPr>
        <a:xfrm>
          <a:off x="9588500" y="1443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76963</xdr:rowOff>
    </xdr:from>
    <xdr:to>
      <xdr:col>55</xdr:col>
      <xdr:colOff>0</xdr:colOff>
      <xdr:row>84</xdr:row>
      <xdr:rowOff>83820</xdr:rowOff>
    </xdr:to>
    <xdr:cxnSp macro="">
      <xdr:nvCxnSpPr>
        <xdr:cNvPr id="361" name="直線コネクタ 360">
          <a:extLst>
            <a:ext uri="{FF2B5EF4-FFF2-40B4-BE49-F238E27FC236}">
              <a16:creationId xmlns:a16="http://schemas.microsoft.com/office/drawing/2014/main" id="{2BDB4549-93AB-4195-A057-53129C7A4D32}"/>
            </a:ext>
          </a:extLst>
        </xdr:cNvPr>
        <xdr:cNvCxnSpPr/>
      </xdr:nvCxnSpPr>
      <xdr:spPr>
        <a:xfrm flipV="1">
          <a:off x="9639300" y="14478763"/>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42163</xdr:rowOff>
    </xdr:from>
    <xdr:to>
      <xdr:col>46</xdr:col>
      <xdr:colOff>38100</xdr:colOff>
      <xdr:row>84</xdr:row>
      <xdr:rowOff>143763</xdr:rowOff>
    </xdr:to>
    <xdr:sp macro="" textlink="">
      <xdr:nvSpPr>
        <xdr:cNvPr id="362" name="楕円 361">
          <a:extLst>
            <a:ext uri="{FF2B5EF4-FFF2-40B4-BE49-F238E27FC236}">
              <a16:creationId xmlns:a16="http://schemas.microsoft.com/office/drawing/2014/main" id="{F7AC3CD6-DC08-47D7-AF1D-AC9139E059C8}"/>
            </a:ext>
          </a:extLst>
        </xdr:cNvPr>
        <xdr:cNvSpPr/>
      </xdr:nvSpPr>
      <xdr:spPr>
        <a:xfrm>
          <a:off x="8699500" y="1444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83820</xdr:rowOff>
    </xdr:from>
    <xdr:to>
      <xdr:col>50</xdr:col>
      <xdr:colOff>114300</xdr:colOff>
      <xdr:row>84</xdr:row>
      <xdr:rowOff>92963</xdr:rowOff>
    </xdr:to>
    <xdr:cxnSp macro="">
      <xdr:nvCxnSpPr>
        <xdr:cNvPr id="363" name="直線コネクタ 362">
          <a:extLst>
            <a:ext uri="{FF2B5EF4-FFF2-40B4-BE49-F238E27FC236}">
              <a16:creationId xmlns:a16="http://schemas.microsoft.com/office/drawing/2014/main" id="{315D3197-35C8-48D0-862F-B6927E1FB69C}"/>
            </a:ext>
          </a:extLst>
        </xdr:cNvPr>
        <xdr:cNvCxnSpPr/>
      </xdr:nvCxnSpPr>
      <xdr:spPr>
        <a:xfrm flipV="1">
          <a:off x="8750300" y="14485620"/>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51308</xdr:rowOff>
    </xdr:from>
    <xdr:to>
      <xdr:col>41</xdr:col>
      <xdr:colOff>101600</xdr:colOff>
      <xdr:row>84</xdr:row>
      <xdr:rowOff>152908</xdr:rowOff>
    </xdr:to>
    <xdr:sp macro="" textlink="">
      <xdr:nvSpPr>
        <xdr:cNvPr id="364" name="楕円 363">
          <a:extLst>
            <a:ext uri="{FF2B5EF4-FFF2-40B4-BE49-F238E27FC236}">
              <a16:creationId xmlns:a16="http://schemas.microsoft.com/office/drawing/2014/main" id="{16DDAA50-0AEB-4877-8BB5-2666803802AF}"/>
            </a:ext>
          </a:extLst>
        </xdr:cNvPr>
        <xdr:cNvSpPr/>
      </xdr:nvSpPr>
      <xdr:spPr>
        <a:xfrm>
          <a:off x="7810500" y="1445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92963</xdr:rowOff>
    </xdr:from>
    <xdr:to>
      <xdr:col>45</xdr:col>
      <xdr:colOff>177800</xdr:colOff>
      <xdr:row>84</xdr:row>
      <xdr:rowOff>102108</xdr:rowOff>
    </xdr:to>
    <xdr:cxnSp macro="">
      <xdr:nvCxnSpPr>
        <xdr:cNvPr id="365" name="直線コネクタ 364">
          <a:extLst>
            <a:ext uri="{FF2B5EF4-FFF2-40B4-BE49-F238E27FC236}">
              <a16:creationId xmlns:a16="http://schemas.microsoft.com/office/drawing/2014/main" id="{C2764B87-7634-499A-9E90-030A9F38B7DE}"/>
            </a:ext>
          </a:extLst>
        </xdr:cNvPr>
        <xdr:cNvCxnSpPr/>
      </xdr:nvCxnSpPr>
      <xdr:spPr>
        <a:xfrm flipV="1">
          <a:off x="7861300" y="14494763"/>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58165</xdr:rowOff>
    </xdr:from>
    <xdr:to>
      <xdr:col>36</xdr:col>
      <xdr:colOff>165100</xdr:colOff>
      <xdr:row>84</xdr:row>
      <xdr:rowOff>159765</xdr:rowOff>
    </xdr:to>
    <xdr:sp macro="" textlink="">
      <xdr:nvSpPr>
        <xdr:cNvPr id="366" name="楕円 365">
          <a:extLst>
            <a:ext uri="{FF2B5EF4-FFF2-40B4-BE49-F238E27FC236}">
              <a16:creationId xmlns:a16="http://schemas.microsoft.com/office/drawing/2014/main" id="{FC27BF2B-ECB6-408B-923A-5BD9640C0504}"/>
            </a:ext>
          </a:extLst>
        </xdr:cNvPr>
        <xdr:cNvSpPr/>
      </xdr:nvSpPr>
      <xdr:spPr>
        <a:xfrm>
          <a:off x="6921500" y="1445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102108</xdr:rowOff>
    </xdr:from>
    <xdr:to>
      <xdr:col>41</xdr:col>
      <xdr:colOff>50800</xdr:colOff>
      <xdr:row>84</xdr:row>
      <xdr:rowOff>108965</xdr:rowOff>
    </xdr:to>
    <xdr:cxnSp macro="">
      <xdr:nvCxnSpPr>
        <xdr:cNvPr id="367" name="直線コネクタ 366">
          <a:extLst>
            <a:ext uri="{FF2B5EF4-FFF2-40B4-BE49-F238E27FC236}">
              <a16:creationId xmlns:a16="http://schemas.microsoft.com/office/drawing/2014/main" id="{654C5D48-1A6C-4215-AF45-04890BE3A296}"/>
            </a:ext>
          </a:extLst>
        </xdr:cNvPr>
        <xdr:cNvCxnSpPr/>
      </xdr:nvCxnSpPr>
      <xdr:spPr>
        <a:xfrm flipV="1">
          <a:off x="6972300" y="14503908"/>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87140</xdr:rowOff>
    </xdr:from>
    <xdr:ext cx="469744" cy="259045"/>
    <xdr:sp macro="" textlink="">
      <xdr:nvSpPr>
        <xdr:cNvPr id="368" name="n_1aveValue【福祉施設】&#10;一人当たり面積">
          <a:extLst>
            <a:ext uri="{FF2B5EF4-FFF2-40B4-BE49-F238E27FC236}">
              <a16:creationId xmlns:a16="http://schemas.microsoft.com/office/drawing/2014/main" id="{8427C762-2DD4-41C5-BD27-047F6ABB83F4}"/>
            </a:ext>
          </a:extLst>
        </xdr:cNvPr>
        <xdr:cNvSpPr txBox="1"/>
      </xdr:nvSpPr>
      <xdr:spPr>
        <a:xfrm>
          <a:off x="9391727" y="1414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98569</xdr:rowOff>
    </xdr:from>
    <xdr:ext cx="469744" cy="259045"/>
    <xdr:sp macro="" textlink="">
      <xdr:nvSpPr>
        <xdr:cNvPr id="369" name="n_2aveValue【福祉施設】&#10;一人当たり面積">
          <a:extLst>
            <a:ext uri="{FF2B5EF4-FFF2-40B4-BE49-F238E27FC236}">
              <a16:creationId xmlns:a16="http://schemas.microsoft.com/office/drawing/2014/main" id="{6B3865F3-F316-48D7-B8A2-FE14D32A2A15}"/>
            </a:ext>
          </a:extLst>
        </xdr:cNvPr>
        <xdr:cNvSpPr txBox="1"/>
      </xdr:nvSpPr>
      <xdr:spPr>
        <a:xfrm>
          <a:off x="8515427" y="1415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116857</xdr:rowOff>
    </xdr:from>
    <xdr:ext cx="469744" cy="259045"/>
    <xdr:sp macro="" textlink="">
      <xdr:nvSpPr>
        <xdr:cNvPr id="370" name="n_3aveValue【福祉施設】&#10;一人当たり面積">
          <a:extLst>
            <a:ext uri="{FF2B5EF4-FFF2-40B4-BE49-F238E27FC236}">
              <a16:creationId xmlns:a16="http://schemas.microsoft.com/office/drawing/2014/main" id="{479B5078-2492-4907-99E8-5C77EDB10A1C}"/>
            </a:ext>
          </a:extLst>
        </xdr:cNvPr>
        <xdr:cNvSpPr txBox="1"/>
      </xdr:nvSpPr>
      <xdr:spPr>
        <a:xfrm>
          <a:off x="7626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98569</xdr:rowOff>
    </xdr:from>
    <xdr:ext cx="469744" cy="259045"/>
    <xdr:sp macro="" textlink="">
      <xdr:nvSpPr>
        <xdr:cNvPr id="371" name="n_4aveValue【福祉施設】&#10;一人当たり面積">
          <a:extLst>
            <a:ext uri="{FF2B5EF4-FFF2-40B4-BE49-F238E27FC236}">
              <a16:creationId xmlns:a16="http://schemas.microsoft.com/office/drawing/2014/main" id="{44DC1E80-FEFD-41E5-B9A0-44744CA9B10C}"/>
            </a:ext>
          </a:extLst>
        </xdr:cNvPr>
        <xdr:cNvSpPr txBox="1"/>
      </xdr:nvSpPr>
      <xdr:spPr>
        <a:xfrm>
          <a:off x="6737427" y="1415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125747</xdr:rowOff>
    </xdr:from>
    <xdr:ext cx="469744" cy="259045"/>
    <xdr:sp macro="" textlink="">
      <xdr:nvSpPr>
        <xdr:cNvPr id="372" name="n_1mainValue【福祉施設】&#10;一人当たり面積">
          <a:extLst>
            <a:ext uri="{FF2B5EF4-FFF2-40B4-BE49-F238E27FC236}">
              <a16:creationId xmlns:a16="http://schemas.microsoft.com/office/drawing/2014/main" id="{D7C918EF-02C4-46E0-9C3B-636ECB635313}"/>
            </a:ext>
          </a:extLst>
        </xdr:cNvPr>
        <xdr:cNvSpPr txBox="1"/>
      </xdr:nvSpPr>
      <xdr:spPr>
        <a:xfrm>
          <a:off x="9391727" y="1452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134890</xdr:rowOff>
    </xdr:from>
    <xdr:ext cx="469744" cy="259045"/>
    <xdr:sp macro="" textlink="">
      <xdr:nvSpPr>
        <xdr:cNvPr id="373" name="n_2mainValue【福祉施設】&#10;一人当たり面積">
          <a:extLst>
            <a:ext uri="{FF2B5EF4-FFF2-40B4-BE49-F238E27FC236}">
              <a16:creationId xmlns:a16="http://schemas.microsoft.com/office/drawing/2014/main" id="{809D67EB-2B03-4454-9C71-2D6183274D49}"/>
            </a:ext>
          </a:extLst>
        </xdr:cNvPr>
        <xdr:cNvSpPr txBox="1"/>
      </xdr:nvSpPr>
      <xdr:spPr>
        <a:xfrm>
          <a:off x="8515427" y="1453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144035</xdr:rowOff>
    </xdr:from>
    <xdr:ext cx="469744" cy="259045"/>
    <xdr:sp macro="" textlink="">
      <xdr:nvSpPr>
        <xdr:cNvPr id="374" name="n_3mainValue【福祉施設】&#10;一人当たり面積">
          <a:extLst>
            <a:ext uri="{FF2B5EF4-FFF2-40B4-BE49-F238E27FC236}">
              <a16:creationId xmlns:a16="http://schemas.microsoft.com/office/drawing/2014/main" id="{C9432F4B-06D7-4950-A2BC-B53AC76FA8B7}"/>
            </a:ext>
          </a:extLst>
        </xdr:cNvPr>
        <xdr:cNvSpPr txBox="1"/>
      </xdr:nvSpPr>
      <xdr:spPr>
        <a:xfrm>
          <a:off x="7626427" y="1454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150892</xdr:rowOff>
    </xdr:from>
    <xdr:ext cx="469744" cy="259045"/>
    <xdr:sp macro="" textlink="">
      <xdr:nvSpPr>
        <xdr:cNvPr id="375" name="n_4mainValue【福祉施設】&#10;一人当たり面積">
          <a:extLst>
            <a:ext uri="{FF2B5EF4-FFF2-40B4-BE49-F238E27FC236}">
              <a16:creationId xmlns:a16="http://schemas.microsoft.com/office/drawing/2014/main" id="{75300B5B-757A-4636-8189-D6106B082B31}"/>
            </a:ext>
          </a:extLst>
        </xdr:cNvPr>
        <xdr:cNvSpPr txBox="1"/>
      </xdr:nvSpPr>
      <xdr:spPr>
        <a:xfrm>
          <a:off x="6737427" y="14552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6C7016DF-F60D-4A60-967F-5EE5004F920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C783BAD6-CD69-43CA-8775-16D9B146C56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BBF6526A-9086-45C4-B24A-8FA1DB77007E}"/>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F6C09441-DD32-4193-9900-B49B76882C2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31B24D10-42E5-4EEF-AD77-107742FD281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B97DDF1F-2A98-4B1E-BBAF-7203240496D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74C84D8F-B774-48A5-8507-1B60DEBD9141}"/>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83DF62F7-DB12-4AE6-B3D0-CB83073E2CE3}"/>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a:extLst>
            <a:ext uri="{FF2B5EF4-FFF2-40B4-BE49-F238E27FC236}">
              <a16:creationId xmlns:a16="http://schemas.microsoft.com/office/drawing/2014/main" id="{32ABFD53-C7AB-4DEB-9341-07EC219BDB5B}"/>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a:extLst>
            <a:ext uri="{FF2B5EF4-FFF2-40B4-BE49-F238E27FC236}">
              <a16:creationId xmlns:a16="http://schemas.microsoft.com/office/drawing/2014/main" id="{E3658347-C23E-45B5-ADDC-F751F864FBB9}"/>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a:extLst>
            <a:ext uri="{FF2B5EF4-FFF2-40B4-BE49-F238E27FC236}">
              <a16:creationId xmlns:a16="http://schemas.microsoft.com/office/drawing/2014/main" id="{3318ADC2-88A8-43BB-8609-C1A6452903DB}"/>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a:extLst>
            <a:ext uri="{FF2B5EF4-FFF2-40B4-BE49-F238E27FC236}">
              <a16:creationId xmlns:a16="http://schemas.microsoft.com/office/drawing/2014/main" id="{6E3BB832-4738-452A-84D9-82F4C2B9468D}"/>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a:extLst>
            <a:ext uri="{FF2B5EF4-FFF2-40B4-BE49-F238E27FC236}">
              <a16:creationId xmlns:a16="http://schemas.microsoft.com/office/drawing/2014/main" id="{2A91F535-A585-4676-8FFC-EA280E322179}"/>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a:extLst>
            <a:ext uri="{FF2B5EF4-FFF2-40B4-BE49-F238E27FC236}">
              <a16:creationId xmlns:a16="http://schemas.microsoft.com/office/drawing/2014/main" id="{7CE18637-1630-421F-9D30-2836C974DFFB}"/>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a:extLst>
            <a:ext uri="{FF2B5EF4-FFF2-40B4-BE49-F238E27FC236}">
              <a16:creationId xmlns:a16="http://schemas.microsoft.com/office/drawing/2014/main" id="{82EF1E17-94B2-4430-B890-AA4B94BFF683}"/>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a:extLst>
            <a:ext uri="{FF2B5EF4-FFF2-40B4-BE49-F238E27FC236}">
              <a16:creationId xmlns:a16="http://schemas.microsoft.com/office/drawing/2014/main" id="{D2EB97DF-7FD4-4799-8D14-CD9C978612D8}"/>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a:extLst>
            <a:ext uri="{FF2B5EF4-FFF2-40B4-BE49-F238E27FC236}">
              <a16:creationId xmlns:a16="http://schemas.microsoft.com/office/drawing/2014/main" id="{9667D474-8D60-4B37-B1C2-F808DD5EB247}"/>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a:extLst>
            <a:ext uri="{FF2B5EF4-FFF2-40B4-BE49-F238E27FC236}">
              <a16:creationId xmlns:a16="http://schemas.microsoft.com/office/drawing/2014/main" id="{309E7D02-59CD-4209-BF54-87193DCF5787}"/>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a:extLst>
            <a:ext uri="{FF2B5EF4-FFF2-40B4-BE49-F238E27FC236}">
              <a16:creationId xmlns:a16="http://schemas.microsoft.com/office/drawing/2014/main" id="{C7D44927-0626-4701-A90E-D5FA19DD8707}"/>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a:extLst>
            <a:ext uri="{FF2B5EF4-FFF2-40B4-BE49-F238E27FC236}">
              <a16:creationId xmlns:a16="http://schemas.microsoft.com/office/drawing/2014/main" id="{F5A02C1F-058C-4AF1-88EA-D2649447779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a:extLst>
            <a:ext uri="{FF2B5EF4-FFF2-40B4-BE49-F238E27FC236}">
              <a16:creationId xmlns:a16="http://schemas.microsoft.com/office/drawing/2014/main" id="{1E3D6A5F-498C-446E-8A8E-EB3699491442}"/>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a:extLst>
            <a:ext uri="{FF2B5EF4-FFF2-40B4-BE49-F238E27FC236}">
              <a16:creationId xmlns:a16="http://schemas.microsoft.com/office/drawing/2014/main" id="{ACF899B3-07B2-4D59-887F-61929742097E}"/>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a:extLst>
            <a:ext uri="{FF2B5EF4-FFF2-40B4-BE49-F238E27FC236}">
              <a16:creationId xmlns:a16="http://schemas.microsoft.com/office/drawing/2014/main" id="{F858D9EB-C78F-46A3-BC18-F14955B08171}"/>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5EC85759-03C6-4EDD-94CD-8E0EAAF19D1C}"/>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a:extLst>
            <a:ext uri="{FF2B5EF4-FFF2-40B4-BE49-F238E27FC236}">
              <a16:creationId xmlns:a16="http://schemas.microsoft.com/office/drawing/2014/main" id="{B4D9D40C-C8CD-47B3-B1CE-09FF7BF51A14}"/>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20682</xdr:rowOff>
    </xdr:from>
    <xdr:to>
      <xdr:col>24</xdr:col>
      <xdr:colOff>62865</xdr:colOff>
      <xdr:row>109</xdr:row>
      <xdr:rowOff>35379</xdr:rowOff>
    </xdr:to>
    <xdr:cxnSp macro="">
      <xdr:nvCxnSpPr>
        <xdr:cNvPr id="401" name="直線コネクタ 400">
          <a:extLst>
            <a:ext uri="{FF2B5EF4-FFF2-40B4-BE49-F238E27FC236}">
              <a16:creationId xmlns:a16="http://schemas.microsoft.com/office/drawing/2014/main" id="{228EFD03-7706-400A-9BE6-2F9929E8C321}"/>
            </a:ext>
          </a:extLst>
        </xdr:cNvPr>
        <xdr:cNvCxnSpPr/>
      </xdr:nvCxnSpPr>
      <xdr:spPr>
        <a:xfrm flipV="1">
          <a:off x="4634865" y="17165682"/>
          <a:ext cx="0" cy="1557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2" name="【市民会館】&#10;有形固定資産減価償却率最小値テキスト">
          <a:extLst>
            <a:ext uri="{FF2B5EF4-FFF2-40B4-BE49-F238E27FC236}">
              <a16:creationId xmlns:a16="http://schemas.microsoft.com/office/drawing/2014/main" id="{2ED30B76-45DD-4CEF-A2EC-EFBCADFC657C}"/>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3" name="直線コネクタ 402">
          <a:extLst>
            <a:ext uri="{FF2B5EF4-FFF2-40B4-BE49-F238E27FC236}">
              <a16:creationId xmlns:a16="http://schemas.microsoft.com/office/drawing/2014/main" id="{A2BAFB02-5DDB-4709-AF12-A970701720BA}"/>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138809</xdr:rowOff>
    </xdr:from>
    <xdr:ext cx="340478" cy="259045"/>
    <xdr:sp macro="" textlink="">
      <xdr:nvSpPr>
        <xdr:cNvPr id="404" name="【市民会館】&#10;有形固定資産減価償却率最大値テキスト">
          <a:extLst>
            <a:ext uri="{FF2B5EF4-FFF2-40B4-BE49-F238E27FC236}">
              <a16:creationId xmlns:a16="http://schemas.microsoft.com/office/drawing/2014/main" id="{C5BBC061-2620-4A84-B614-94D522C9F2AC}"/>
            </a:ext>
          </a:extLst>
        </xdr:cNvPr>
        <xdr:cNvSpPr txBox="1"/>
      </xdr:nvSpPr>
      <xdr:spPr>
        <a:xfrm>
          <a:off x="4673600" y="169409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20682</xdr:rowOff>
    </xdr:from>
    <xdr:to>
      <xdr:col>24</xdr:col>
      <xdr:colOff>152400</xdr:colOff>
      <xdr:row>100</xdr:row>
      <xdr:rowOff>20682</xdr:rowOff>
    </xdr:to>
    <xdr:cxnSp macro="">
      <xdr:nvCxnSpPr>
        <xdr:cNvPr id="405" name="直線コネクタ 404">
          <a:extLst>
            <a:ext uri="{FF2B5EF4-FFF2-40B4-BE49-F238E27FC236}">
              <a16:creationId xmlns:a16="http://schemas.microsoft.com/office/drawing/2014/main" id="{1B28C03A-A73F-420D-88CC-A12A60FCD250}"/>
            </a:ext>
          </a:extLst>
        </xdr:cNvPr>
        <xdr:cNvCxnSpPr/>
      </xdr:nvCxnSpPr>
      <xdr:spPr>
        <a:xfrm>
          <a:off x="4546600" y="1716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103795</xdr:rowOff>
    </xdr:from>
    <xdr:ext cx="405111" cy="259045"/>
    <xdr:sp macro="" textlink="">
      <xdr:nvSpPr>
        <xdr:cNvPr id="406" name="【市民会館】&#10;有形固定資産減価償却率平均値テキスト">
          <a:extLst>
            <a:ext uri="{FF2B5EF4-FFF2-40B4-BE49-F238E27FC236}">
              <a16:creationId xmlns:a16="http://schemas.microsoft.com/office/drawing/2014/main" id="{9BF8E890-DDA8-40CB-A123-09704C70015A}"/>
            </a:ext>
          </a:extLst>
        </xdr:cNvPr>
        <xdr:cNvSpPr txBox="1"/>
      </xdr:nvSpPr>
      <xdr:spPr>
        <a:xfrm>
          <a:off x="4673600" y="177631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80918</xdr:rowOff>
    </xdr:from>
    <xdr:to>
      <xdr:col>24</xdr:col>
      <xdr:colOff>114300</xdr:colOff>
      <xdr:row>105</xdr:row>
      <xdr:rowOff>11068</xdr:rowOff>
    </xdr:to>
    <xdr:sp macro="" textlink="">
      <xdr:nvSpPr>
        <xdr:cNvPr id="407" name="フローチャート: 判断 406">
          <a:extLst>
            <a:ext uri="{FF2B5EF4-FFF2-40B4-BE49-F238E27FC236}">
              <a16:creationId xmlns:a16="http://schemas.microsoft.com/office/drawing/2014/main" id="{23E1D514-1052-49FD-A741-FEB7643A616A}"/>
            </a:ext>
          </a:extLst>
        </xdr:cNvPr>
        <xdr:cNvSpPr/>
      </xdr:nvSpPr>
      <xdr:spPr>
        <a:xfrm>
          <a:off x="45847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90714</xdr:rowOff>
    </xdr:from>
    <xdr:to>
      <xdr:col>20</xdr:col>
      <xdr:colOff>38100</xdr:colOff>
      <xdr:row>105</xdr:row>
      <xdr:rowOff>20864</xdr:rowOff>
    </xdr:to>
    <xdr:sp macro="" textlink="">
      <xdr:nvSpPr>
        <xdr:cNvPr id="408" name="フローチャート: 判断 407">
          <a:extLst>
            <a:ext uri="{FF2B5EF4-FFF2-40B4-BE49-F238E27FC236}">
              <a16:creationId xmlns:a16="http://schemas.microsoft.com/office/drawing/2014/main" id="{79CBD0EE-59DE-42E6-A804-E107AAFB6A31}"/>
            </a:ext>
          </a:extLst>
        </xdr:cNvPr>
        <xdr:cNvSpPr/>
      </xdr:nvSpPr>
      <xdr:spPr>
        <a:xfrm>
          <a:off x="3746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77651</xdr:rowOff>
    </xdr:from>
    <xdr:to>
      <xdr:col>15</xdr:col>
      <xdr:colOff>101600</xdr:colOff>
      <xdr:row>105</xdr:row>
      <xdr:rowOff>7801</xdr:rowOff>
    </xdr:to>
    <xdr:sp macro="" textlink="">
      <xdr:nvSpPr>
        <xdr:cNvPr id="409" name="フローチャート: 判断 408">
          <a:extLst>
            <a:ext uri="{FF2B5EF4-FFF2-40B4-BE49-F238E27FC236}">
              <a16:creationId xmlns:a16="http://schemas.microsoft.com/office/drawing/2014/main" id="{F39B3070-56F2-47FF-9655-18F14534D8AC}"/>
            </a:ext>
          </a:extLst>
        </xdr:cNvPr>
        <xdr:cNvSpPr/>
      </xdr:nvSpPr>
      <xdr:spPr>
        <a:xfrm>
          <a:off x="2857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48261</xdr:rowOff>
    </xdr:from>
    <xdr:to>
      <xdr:col>10</xdr:col>
      <xdr:colOff>165100</xdr:colOff>
      <xdr:row>104</xdr:row>
      <xdr:rowOff>149861</xdr:rowOff>
    </xdr:to>
    <xdr:sp macro="" textlink="">
      <xdr:nvSpPr>
        <xdr:cNvPr id="410" name="フローチャート: 判断 409">
          <a:extLst>
            <a:ext uri="{FF2B5EF4-FFF2-40B4-BE49-F238E27FC236}">
              <a16:creationId xmlns:a16="http://schemas.microsoft.com/office/drawing/2014/main" id="{73E39491-D2FE-4BAC-B9DE-3471535AB890}"/>
            </a:ext>
          </a:extLst>
        </xdr:cNvPr>
        <xdr:cNvSpPr/>
      </xdr:nvSpPr>
      <xdr:spPr>
        <a:xfrm>
          <a:off x="1968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46627</xdr:rowOff>
    </xdr:from>
    <xdr:to>
      <xdr:col>6</xdr:col>
      <xdr:colOff>38100</xdr:colOff>
      <xdr:row>104</xdr:row>
      <xdr:rowOff>148227</xdr:rowOff>
    </xdr:to>
    <xdr:sp macro="" textlink="">
      <xdr:nvSpPr>
        <xdr:cNvPr id="411" name="フローチャート: 判断 410">
          <a:extLst>
            <a:ext uri="{FF2B5EF4-FFF2-40B4-BE49-F238E27FC236}">
              <a16:creationId xmlns:a16="http://schemas.microsoft.com/office/drawing/2014/main" id="{E066E506-0BD6-442F-81C3-2A59579789CC}"/>
            </a:ext>
          </a:extLst>
        </xdr:cNvPr>
        <xdr:cNvSpPr/>
      </xdr:nvSpPr>
      <xdr:spPr>
        <a:xfrm>
          <a:off x="1079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B906F270-65D5-4D03-BF91-2DA1B1E2D3C2}"/>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40211E0A-CA85-4B23-909F-2B2B72798BF6}"/>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ADBD85CB-EC86-4246-9AC5-D521FB4637D4}"/>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62853625-76A9-4D23-9689-D2956ABEDE1B}"/>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916195D4-84F4-4151-AE39-3F9113E2FFC8}"/>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33564</xdr:rowOff>
    </xdr:from>
    <xdr:to>
      <xdr:col>24</xdr:col>
      <xdr:colOff>114300</xdr:colOff>
      <xdr:row>108</xdr:row>
      <xdr:rowOff>135164</xdr:rowOff>
    </xdr:to>
    <xdr:sp macro="" textlink="">
      <xdr:nvSpPr>
        <xdr:cNvPr id="417" name="楕円 416">
          <a:extLst>
            <a:ext uri="{FF2B5EF4-FFF2-40B4-BE49-F238E27FC236}">
              <a16:creationId xmlns:a16="http://schemas.microsoft.com/office/drawing/2014/main" id="{B39C863B-8DE0-47FA-911D-B107720EF1DE}"/>
            </a:ext>
          </a:extLst>
        </xdr:cNvPr>
        <xdr:cNvSpPr/>
      </xdr:nvSpPr>
      <xdr:spPr>
        <a:xfrm>
          <a:off x="4584700" y="18550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119941</xdr:rowOff>
    </xdr:from>
    <xdr:ext cx="405111" cy="259045"/>
    <xdr:sp macro="" textlink="">
      <xdr:nvSpPr>
        <xdr:cNvPr id="418" name="【市民会館】&#10;有形固定資産減価償却率該当値テキスト">
          <a:extLst>
            <a:ext uri="{FF2B5EF4-FFF2-40B4-BE49-F238E27FC236}">
              <a16:creationId xmlns:a16="http://schemas.microsoft.com/office/drawing/2014/main" id="{DCFBF7A5-2564-4552-9EA5-278FC6DA2AD6}"/>
            </a:ext>
          </a:extLst>
        </xdr:cNvPr>
        <xdr:cNvSpPr txBox="1"/>
      </xdr:nvSpPr>
      <xdr:spPr>
        <a:xfrm>
          <a:off x="4673600" y="18465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22134</xdr:rowOff>
    </xdr:from>
    <xdr:to>
      <xdr:col>20</xdr:col>
      <xdr:colOff>38100</xdr:colOff>
      <xdr:row>108</xdr:row>
      <xdr:rowOff>123734</xdr:rowOff>
    </xdr:to>
    <xdr:sp macro="" textlink="">
      <xdr:nvSpPr>
        <xdr:cNvPr id="419" name="楕円 418">
          <a:extLst>
            <a:ext uri="{FF2B5EF4-FFF2-40B4-BE49-F238E27FC236}">
              <a16:creationId xmlns:a16="http://schemas.microsoft.com/office/drawing/2014/main" id="{7AF8173B-C16E-451B-A56F-F24C8524E12F}"/>
            </a:ext>
          </a:extLst>
        </xdr:cNvPr>
        <xdr:cNvSpPr/>
      </xdr:nvSpPr>
      <xdr:spPr>
        <a:xfrm>
          <a:off x="3746500" y="1853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72934</xdr:rowOff>
    </xdr:from>
    <xdr:to>
      <xdr:col>24</xdr:col>
      <xdr:colOff>63500</xdr:colOff>
      <xdr:row>108</xdr:row>
      <xdr:rowOff>84364</xdr:rowOff>
    </xdr:to>
    <xdr:cxnSp macro="">
      <xdr:nvCxnSpPr>
        <xdr:cNvPr id="420" name="直線コネクタ 419">
          <a:extLst>
            <a:ext uri="{FF2B5EF4-FFF2-40B4-BE49-F238E27FC236}">
              <a16:creationId xmlns:a16="http://schemas.microsoft.com/office/drawing/2014/main" id="{C7FF3139-998C-42C8-B671-8B452B8CCD89}"/>
            </a:ext>
          </a:extLst>
        </xdr:cNvPr>
        <xdr:cNvCxnSpPr/>
      </xdr:nvCxnSpPr>
      <xdr:spPr>
        <a:xfrm>
          <a:off x="3797300" y="18589534"/>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170724</xdr:rowOff>
    </xdr:from>
    <xdr:to>
      <xdr:col>15</xdr:col>
      <xdr:colOff>101600</xdr:colOff>
      <xdr:row>108</xdr:row>
      <xdr:rowOff>100874</xdr:rowOff>
    </xdr:to>
    <xdr:sp macro="" textlink="">
      <xdr:nvSpPr>
        <xdr:cNvPr id="421" name="楕円 420">
          <a:extLst>
            <a:ext uri="{FF2B5EF4-FFF2-40B4-BE49-F238E27FC236}">
              <a16:creationId xmlns:a16="http://schemas.microsoft.com/office/drawing/2014/main" id="{B5198C23-E4CD-4DAB-A4E1-D3A41EA44395}"/>
            </a:ext>
          </a:extLst>
        </xdr:cNvPr>
        <xdr:cNvSpPr/>
      </xdr:nvSpPr>
      <xdr:spPr>
        <a:xfrm>
          <a:off x="2857500" y="1851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50074</xdr:rowOff>
    </xdr:from>
    <xdr:to>
      <xdr:col>19</xdr:col>
      <xdr:colOff>177800</xdr:colOff>
      <xdr:row>108</xdr:row>
      <xdr:rowOff>72934</xdr:rowOff>
    </xdr:to>
    <xdr:cxnSp macro="">
      <xdr:nvCxnSpPr>
        <xdr:cNvPr id="422" name="直線コネクタ 421">
          <a:extLst>
            <a:ext uri="{FF2B5EF4-FFF2-40B4-BE49-F238E27FC236}">
              <a16:creationId xmlns:a16="http://schemas.microsoft.com/office/drawing/2014/main" id="{CBDB1CC0-C236-49FF-BCCB-69F1E004A70B}"/>
            </a:ext>
          </a:extLst>
        </xdr:cNvPr>
        <xdr:cNvCxnSpPr/>
      </xdr:nvCxnSpPr>
      <xdr:spPr>
        <a:xfrm>
          <a:off x="2908300" y="1856667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167458</xdr:rowOff>
    </xdr:from>
    <xdr:to>
      <xdr:col>10</xdr:col>
      <xdr:colOff>165100</xdr:colOff>
      <xdr:row>108</xdr:row>
      <xdr:rowOff>97608</xdr:rowOff>
    </xdr:to>
    <xdr:sp macro="" textlink="">
      <xdr:nvSpPr>
        <xdr:cNvPr id="423" name="楕円 422">
          <a:extLst>
            <a:ext uri="{FF2B5EF4-FFF2-40B4-BE49-F238E27FC236}">
              <a16:creationId xmlns:a16="http://schemas.microsoft.com/office/drawing/2014/main" id="{FDEE2C62-88FA-4CF7-8A2C-B20CFF9B23B4}"/>
            </a:ext>
          </a:extLst>
        </xdr:cNvPr>
        <xdr:cNvSpPr/>
      </xdr:nvSpPr>
      <xdr:spPr>
        <a:xfrm>
          <a:off x="1968500" y="1851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46808</xdr:rowOff>
    </xdr:from>
    <xdr:to>
      <xdr:col>15</xdr:col>
      <xdr:colOff>50800</xdr:colOff>
      <xdr:row>108</xdr:row>
      <xdr:rowOff>50074</xdr:rowOff>
    </xdr:to>
    <xdr:cxnSp macro="">
      <xdr:nvCxnSpPr>
        <xdr:cNvPr id="424" name="直線コネクタ 423">
          <a:extLst>
            <a:ext uri="{FF2B5EF4-FFF2-40B4-BE49-F238E27FC236}">
              <a16:creationId xmlns:a16="http://schemas.microsoft.com/office/drawing/2014/main" id="{4A3418AD-0966-4491-BB9D-3ACD28DA57EE}"/>
            </a:ext>
          </a:extLst>
        </xdr:cNvPr>
        <xdr:cNvCxnSpPr/>
      </xdr:nvCxnSpPr>
      <xdr:spPr>
        <a:xfrm>
          <a:off x="2019300" y="18563408"/>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154395</xdr:rowOff>
    </xdr:from>
    <xdr:to>
      <xdr:col>6</xdr:col>
      <xdr:colOff>38100</xdr:colOff>
      <xdr:row>108</xdr:row>
      <xdr:rowOff>84545</xdr:rowOff>
    </xdr:to>
    <xdr:sp macro="" textlink="">
      <xdr:nvSpPr>
        <xdr:cNvPr id="425" name="楕円 424">
          <a:extLst>
            <a:ext uri="{FF2B5EF4-FFF2-40B4-BE49-F238E27FC236}">
              <a16:creationId xmlns:a16="http://schemas.microsoft.com/office/drawing/2014/main" id="{A1CDE406-275A-44B7-8632-5AE83EA62A2F}"/>
            </a:ext>
          </a:extLst>
        </xdr:cNvPr>
        <xdr:cNvSpPr/>
      </xdr:nvSpPr>
      <xdr:spPr>
        <a:xfrm>
          <a:off x="1079500" y="1849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33745</xdr:rowOff>
    </xdr:from>
    <xdr:to>
      <xdr:col>10</xdr:col>
      <xdr:colOff>114300</xdr:colOff>
      <xdr:row>108</xdr:row>
      <xdr:rowOff>46808</xdr:rowOff>
    </xdr:to>
    <xdr:cxnSp macro="">
      <xdr:nvCxnSpPr>
        <xdr:cNvPr id="426" name="直線コネクタ 425">
          <a:extLst>
            <a:ext uri="{FF2B5EF4-FFF2-40B4-BE49-F238E27FC236}">
              <a16:creationId xmlns:a16="http://schemas.microsoft.com/office/drawing/2014/main" id="{152D7F4D-ACC2-442F-876F-126FA757BE0C}"/>
            </a:ext>
          </a:extLst>
        </xdr:cNvPr>
        <xdr:cNvCxnSpPr/>
      </xdr:nvCxnSpPr>
      <xdr:spPr>
        <a:xfrm>
          <a:off x="1130300" y="18550345"/>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37391</xdr:rowOff>
    </xdr:from>
    <xdr:ext cx="405111" cy="259045"/>
    <xdr:sp macro="" textlink="">
      <xdr:nvSpPr>
        <xdr:cNvPr id="427" name="n_1aveValue【市民会館】&#10;有形固定資産減価償却率">
          <a:extLst>
            <a:ext uri="{FF2B5EF4-FFF2-40B4-BE49-F238E27FC236}">
              <a16:creationId xmlns:a16="http://schemas.microsoft.com/office/drawing/2014/main" id="{BFCF821B-FBC3-4DF6-9E03-23086B0CC9AD}"/>
            </a:ext>
          </a:extLst>
        </xdr:cNvPr>
        <xdr:cNvSpPr txBox="1"/>
      </xdr:nvSpPr>
      <xdr:spPr>
        <a:xfrm>
          <a:off x="35820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24328</xdr:rowOff>
    </xdr:from>
    <xdr:ext cx="405111" cy="259045"/>
    <xdr:sp macro="" textlink="">
      <xdr:nvSpPr>
        <xdr:cNvPr id="428" name="n_2aveValue【市民会館】&#10;有形固定資産減価償却率">
          <a:extLst>
            <a:ext uri="{FF2B5EF4-FFF2-40B4-BE49-F238E27FC236}">
              <a16:creationId xmlns:a16="http://schemas.microsoft.com/office/drawing/2014/main" id="{9B9D1CD9-1D71-45E6-9C77-FCE05865EFD5}"/>
            </a:ext>
          </a:extLst>
        </xdr:cNvPr>
        <xdr:cNvSpPr txBox="1"/>
      </xdr:nvSpPr>
      <xdr:spPr>
        <a:xfrm>
          <a:off x="2705744" y="1768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166388</xdr:rowOff>
    </xdr:from>
    <xdr:ext cx="405111" cy="259045"/>
    <xdr:sp macro="" textlink="">
      <xdr:nvSpPr>
        <xdr:cNvPr id="429" name="n_3aveValue【市民会館】&#10;有形固定資産減価償却率">
          <a:extLst>
            <a:ext uri="{FF2B5EF4-FFF2-40B4-BE49-F238E27FC236}">
              <a16:creationId xmlns:a16="http://schemas.microsoft.com/office/drawing/2014/main" id="{90FD83E0-D6D3-455F-B467-3432FE6CFD41}"/>
            </a:ext>
          </a:extLst>
        </xdr:cNvPr>
        <xdr:cNvSpPr txBox="1"/>
      </xdr:nvSpPr>
      <xdr:spPr>
        <a:xfrm>
          <a:off x="1816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164754</xdr:rowOff>
    </xdr:from>
    <xdr:ext cx="405111" cy="259045"/>
    <xdr:sp macro="" textlink="">
      <xdr:nvSpPr>
        <xdr:cNvPr id="430" name="n_4aveValue【市民会館】&#10;有形固定資産減価償却率">
          <a:extLst>
            <a:ext uri="{FF2B5EF4-FFF2-40B4-BE49-F238E27FC236}">
              <a16:creationId xmlns:a16="http://schemas.microsoft.com/office/drawing/2014/main" id="{0E494E67-A200-45C8-88B3-A5156D00D27B}"/>
            </a:ext>
          </a:extLst>
        </xdr:cNvPr>
        <xdr:cNvSpPr txBox="1"/>
      </xdr:nvSpPr>
      <xdr:spPr>
        <a:xfrm>
          <a:off x="9277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114861</xdr:rowOff>
    </xdr:from>
    <xdr:ext cx="405111" cy="259045"/>
    <xdr:sp macro="" textlink="">
      <xdr:nvSpPr>
        <xdr:cNvPr id="431" name="n_1mainValue【市民会館】&#10;有形固定資産減価償却率">
          <a:extLst>
            <a:ext uri="{FF2B5EF4-FFF2-40B4-BE49-F238E27FC236}">
              <a16:creationId xmlns:a16="http://schemas.microsoft.com/office/drawing/2014/main" id="{3274CB98-2BF9-4DA6-B407-20C4054B2F27}"/>
            </a:ext>
          </a:extLst>
        </xdr:cNvPr>
        <xdr:cNvSpPr txBox="1"/>
      </xdr:nvSpPr>
      <xdr:spPr>
        <a:xfrm>
          <a:off x="3582044" y="18631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92001</xdr:rowOff>
    </xdr:from>
    <xdr:ext cx="405111" cy="259045"/>
    <xdr:sp macro="" textlink="">
      <xdr:nvSpPr>
        <xdr:cNvPr id="432" name="n_2mainValue【市民会館】&#10;有形固定資産減価償却率">
          <a:extLst>
            <a:ext uri="{FF2B5EF4-FFF2-40B4-BE49-F238E27FC236}">
              <a16:creationId xmlns:a16="http://schemas.microsoft.com/office/drawing/2014/main" id="{96A17A0D-E297-4CFB-AD09-056294EF6E92}"/>
            </a:ext>
          </a:extLst>
        </xdr:cNvPr>
        <xdr:cNvSpPr txBox="1"/>
      </xdr:nvSpPr>
      <xdr:spPr>
        <a:xfrm>
          <a:off x="2705744" y="18608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88735</xdr:rowOff>
    </xdr:from>
    <xdr:ext cx="405111" cy="259045"/>
    <xdr:sp macro="" textlink="">
      <xdr:nvSpPr>
        <xdr:cNvPr id="433" name="n_3mainValue【市民会館】&#10;有形固定資産減価償却率">
          <a:extLst>
            <a:ext uri="{FF2B5EF4-FFF2-40B4-BE49-F238E27FC236}">
              <a16:creationId xmlns:a16="http://schemas.microsoft.com/office/drawing/2014/main" id="{D2502D65-4A56-4B68-B413-964B5E392394}"/>
            </a:ext>
          </a:extLst>
        </xdr:cNvPr>
        <xdr:cNvSpPr txBox="1"/>
      </xdr:nvSpPr>
      <xdr:spPr>
        <a:xfrm>
          <a:off x="1816744" y="18605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75672</xdr:rowOff>
    </xdr:from>
    <xdr:ext cx="405111" cy="259045"/>
    <xdr:sp macro="" textlink="">
      <xdr:nvSpPr>
        <xdr:cNvPr id="434" name="n_4mainValue【市民会館】&#10;有形固定資産減価償却率">
          <a:extLst>
            <a:ext uri="{FF2B5EF4-FFF2-40B4-BE49-F238E27FC236}">
              <a16:creationId xmlns:a16="http://schemas.microsoft.com/office/drawing/2014/main" id="{CB568CF8-B8FD-4AC4-8800-C89F176C1837}"/>
            </a:ext>
          </a:extLst>
        </xdr:cNvPr>
        <xdr:cNvSpPr txBox="1"/>
      </xdr:nvSpPr>
      <xdr:spPr>
        <a:xfrm>
          <a:off x="927744" y="1859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0EB62208-C737-40A3-91CC-5574063E4B3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5543E2D4-79DF-461E-A4F0-21657BBA8F8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4387C0E5-8806-4D8B-BECC-2AADE829F3E8}"/>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3CD7EFAE-6C11-4345-ADFF-9D51F089B6E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D4943ED4-6C7D-4778-8D65-A3BF627A497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35C4BA09-AC5E-4CE2-85E7-55B4A61AE7F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B29BD6B8-DEAB-40C7-9585-AC0CA92E463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4CABD355-961B-4488-B51C-6488D69F6C8A}"/>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6A474BE6-FB71-4D45-B21E-AC214B28EE92}"/>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91A055AD-E2C8-4387-8499-8D2420548F7E}"/>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BC5B75EA-50DF-4D51-9B13-618140C07078}"/>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a:extLst>
            <a:ext uri="{FF2B5EF4-FFF2-40B4-BE49-F238E27FC236}">
              <a16:creationId xmlns:a16="http://schemas.microsoft.com/office/drawing/2014/main" id="{80BC78BC-907C-4271-8F92-1C1C506EED49}"/>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8D3E742D-1506-47DD-B825-DE244E61BF86}"/>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a:extLst>
            <a:ext uri="{FF2B5EF4-FFF2-40B4-BE49-F238E27FC236}">
              <a16:creationId xmlns:a16="http://schemas.microsoft.com/office/drawing/2014/main" id="{D94FC4D7-D459-4990-A8F6-F549B2040891}"/>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BD6EB4A4-2158-44C5-905A-3A57D416D7E5}"/>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a:extLst>
            <a:ext uri="{FF2B5EF4-FFF2-40B4-BE49-F238E27FC236}">
              <a16:creationId xmlns:a16="http://schemas.microsoft.com/office/drawing/2014/main" id="{64195AF4-39DF-43EC-96C2-684C11E79B45}"/>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86D2734A-8C58-4978-A311-C580B078E6DF}"/>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a:extLst>
            <a:ext uri="{FF2B5EF4-FFF2-40B4-BE49-F238E27FC236}">
              <a16:creationId xmlns:a16="http://schemas.microsoft.com/office/drawing/2014/main" id="{D06B4804-1CCB-484F-9689-6510E36FB5CA}"/>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9A110FD7-5661-41FF-BFC3-C8FA66BCA22D}"/>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a:extLst>
            <a:ext uri="{FF2B5EF4-FFF2-40B4-BE49-F238E27FC236}">
              <a16:creationId xmlns:a16="http://schemas.microsoft.com/office/drawing/2014/main" id="{51F34780-58DF-4DEF-9DE0-AE1061BEB818}"/>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632B6EBA-947B-4ECC-851F-D72A311BC6BB}"/>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a:extLst>
            <a:ext uri="{FF2B5EF4-FFF2-40B4-BE49-F238E27FC236}">
              <a16:creationId xmlns:a16="http://schemas.microsoft.com/office/drawing/2014/main" id="{E0A2EA6D-C126-479D-959F-FA4759066241}"/>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a:extLst>
            <a:ext uri="{FF2B5EF4-FFF2-40B4-BE49-F238E27FC236}">
              <a16:creationId xmlns:a16="http://schemas.microsoft.com/office/drawing/2014/main" id="{D63DF6FB-4A28-4C6A-A01D-4E2250E490F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91439</xdr:rowOff>
    </xdr:from>
    <xdr:to>
      <xdr:col>54</xdr:col>
      <xdr:colOff>189865</xdr:colOff>
      <xdr:row>108</xdr:row>
      <xdr:rowOff>129539</xdr:rowOff>
    </xdr:to>
    <xdr:cxnSp macro="">
      <xdr:nvCxnSpPr>
        <xdr:cNvPr id="458" name="直線コネクタ 457">
          <a:extLst>
            <a:ext uri="{FF2B5EF4-FFF2-40B4-BE49-F238E27FC236}">
              <a16:creationId xmlns:a16="http://schemas.microsoft.com/office/drawing/2014/main" id="{AAE3E823-DAB4-489A-BC0B-834183FE8735}"/>
            </a:ext>
          </a:extLst>
        </xdr:cNvPr>
        <xdr:cNvCxnSpPr/>
      </xdr:nvCxnSpPr>
      <xdr:spPr>
        <a:xfrm flipV="1">
          <a:off x="10476865" y="17064989"/>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59" name="【市民会館】&#10;一人当たり面積最小値テキスト">
          <a:extLst>
            <a:ext uri="{FF2B5EF4-FFF2-40B4-BE49-F238E27FC236}">
              <a16:creationId xmlns:a16="http://schemas.microsoft.com/office/drawing/2014/main" id="{981D88BE-A1FE-47BE-B004-5E81EFC03A77}"/>
            </a:ext>
          </a:extLst>
        </xdr:cNvPr>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60" name="直線コネクタ 459">
          <a:extLst>
            <a:ext uri="{FF2B5EF4-FFF2-40B4-BE49-F238E27FC236}">
              <a16:creationId xmlns:a16="http://schemas.microsoft.com/office/drawing/2014/main" id="{A84AD321-56AE-4E2D-BD8B-CCAADBC231E2}"/>
            </a:ext>
          </a:extLst>
        </xdr:cNvPr>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38116</xdr:rowOff>
    </xdr:from>
    <xdr:ext cx="469744" cy="259045"/>
    <xdr:sp macro="" textlink="">
      <xdr:nvSpPr>
        <xdr:cNvPr id="461" name="【市民会館】&#10;一人当たり面積最大値テキスト">
          <a:extLst>
            <a:ext uri="{FF2B5EF4-FFF2-40B4-BE49-F238E27FC236}">
              <a16:creationId xmlns:a16="http://schemas.microsoft.com/office/drawing/2014/main" id="{20EF88A8-6256-4CB0-A8FA-254C25AA0241}"/>
            </a:ext>
          </a:extLst>
        </xdr:cNvPr>
        <xdr:cNvSpPr txBox="1"/>
      </xdr:nvSpPr>
      <xdr:spPr>
        <a:xfrm>
          <a:off x="10515600" y="1684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91439</xdr:rowOff>
    </xdr:from>
    <xdr:to>
      <xdr:col>55</xdr:col>
      <xdr:colOff>88900</xdr:colOff>
      <xdr:row>99</xdr:row>
      <xdr:rowOff>91439</xdr:rowOff>
    </xdr:to>
    <xdr:cxnSp macro="">
      <xdr:nvCxnSpPr>
        <xdr:cNvPr id="462" name="直線コネクタ 461">
          <a:extLst>
            <a:ext uri="{FF2B5EF4-FFF2-40B4-BE49-F238E27FC236}">
              <a16:creationId xmlns:a16="http://schemas.microsoft.com/office/drawing/2014/main" id="{3C654402-6CFF-4616-AE29-E307BBB282CA}"/>
            </a:ext>
          </a:extLst>
        </xdr:cNvPr>
        <xdr:cNvCxnSpPr/>
      </xdr:nvCxnSpPr>
      <xdr:spPr>
        <a:xfrm>
          <a:off x="10388600" y="1706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82566</xdr:rowOff>
    </xdr:from>
    <xdr:ext cx="469744" cy="259045"/>
    <xdr:sp macro="" textlink="">
      <xdr:nvSpPr>
        <xdr:cNvPr id="463" name="【市民会館】&#10;一人当たり面積平均値テキスト">
          <a:extLst>
            <a:ext uri="{FF2B5EF4-FFF2-40B4-BE49-F238E27FC236}">
              <a16:creationId xmlns:a16="http://schemas.microsoft.com/office/drawing/2014/main" id="{BF979131-2093-4AAA-9E70-EAAA1D22A5C5}"/>
            </a:ext>
          </a:extLst>
        </xdr:cNvPr>
        <xdr:cNvSpPr txBox="1"/>
      </xdr:nvSpPr>
      <xdr:spPr>
        <a:xfrm>
          <a:off x="10515600" y="18084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59689</xdr:rowOff>
    </xdr:from>
    <xdr:to>
      <xdr:col>55</xdr:col>
      <xdr:colOff>50800</xdr:colOff>
      <xdr:row>106</xdr:row>
      <xdr:rowOff>161289</xdr:rowOff>
    </xdr:to>
    <xdr:sp macro="" textlink="">
      <xdr:nvSpPr>
        <xdr:cNvPr id="464" name="フローチャート: 判断 463">
          <a:extLst>
            <a:ext uri="{FF2B5EF4-FFF2-40B4-BE49-F238E27FC236}">
              <a16:creationId xmlns:a16="http://schemas.microsoft.com/office/drawing/2014/main" id="{E2916F1E-D0B2-4BBD-9832-E3E2000533BB}"/>
            </a:ext>
          </a:extLst>
        </xdr:cNvPr>
        <xdr:cNvSpPr/>
      </xdr:nvSpPr>
      <xdr:spPr>
        <a:xfrm>
          <a:off x="104267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63500</xdr:rowOff>
    </xdr:from>
    <xdr:to>
      <xdr:col>50</xdr:col>
      <xdr:colOff>165100</xdr:colOff>
      <xdr:row>106</xdr:row>
      <xdr:rowOff>165100</xdr:rowOff>
    </xdr:to>
    <xdr:sp macro="" textlink="">
      <xdr:nvSpPr>
        <xdr:cNvPr id="465" name="フローチャート: 判断 464">
          <a:extLst>
            <a:ext uri="{FF2B5EF4-FFF2-40B4-BE49-F238E27FC236}">
              <a16:creationId xmlns:a16="http://schemas.microsoft.com/office/drawing/2014/main" id="{7DBA9380-EB80-4922-97E0-C28128C4C10E}"/>
            </a:ext>
          </a:extLst>
        </xdr:cNvPr>
        <xdr:cNvSpPr/>
      </xdr:nvSpPr>
      <xdr:spPr>
        <a:xfrm>
          <a:off x="9588500" y="1823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69214</xdr:rowOff>
    </xdr:from>
    <xdr:to>
      <xdr:col>46</xdr:col>
      <xdr:colOff>38100</xdr:colOff>
      <xdr:row>106</xdr:row>
      <xdr:rowOff>170814</xdr:rowOff>
    </xdr:to>
    <xdr:sp macro="" textlink="">
      <xdr:nvSpPr>
        <xdr:cNvPr id="466" name="フローチャート: 判断 465">
          <a:extLst>
            <a:ext uri="{FF2B5EF4-FFF2-40B4-BE49-F238E27FC236}">
              <a16:creationId xmlns:a16="http://schemas.microsoft.com/office/drawing/2014/main" id="{4EE67E9F-2602-47C8-8EC4-53C01AD81EA3}"/>
            </a:ext>
          </a:extLst>
        </xdr:cNvPr>
        <xdr:cNvSpPr/>
      </xdr:nvSpPr>
      <xdr:spPr>
        <a:xfrm>
          <a:off x="8699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73025</xdr:rowOff>
    </xdr:from>
    <xdr:to>
      <xdr:col>41</xdr:col>
      <xdr:colOff>101600</xdr:colOff>
      <xdr:row>107</xdr:row>
      <xdr:rowOff>3175</xdr:rowOff>
    </xdr:to>
    <xdr:sp macro="" textlink="">
      <xdr:nvSpPr>
        <xdr:cNvPr id="467" name="フローチャート: 判断 466">
          <a:extLst>
            <a:ext uri="{FF2B5EF4-FFF2-40B4-BE49-F238E27FC236}">
              <a16:creationId xmlns:a16="http://schemas.microsoft.com/office/drawing/2014/main" id="{8B2CA5BB-6439-494D-93E5-4378032A2BC0}"/>
            </a:ext>
          </a:extLst>
        </xdr:cNvPr>
        <xdr:cNvSpPr/>
      </xdr:nvSpPr>
      <xdr:spPr>
        <a:xfrm>
          <a:off x="7810500" y="1824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90170</xdr:rowOff>
    </xdr:from>
    <xdr:to>
      <xdr:col>36</xdr:col>
      <xdr:colOff>165100</xdr:colOff>
      <xdr:row>107</xdr:row>
      <xdr:rowOff>20320</xdr:rowOff>
    </xdr:to>
    <xdr:sp macro="" textlink="">
      <xdr:nvSpPr>
        <xdr:cNvPr id="468" name="フローチャート: 判断 467">
          <a:extLst>
            <a:ext uri="{FF2B5EF4-FFF2-40B4-BE49-F238E27FC236}">
              <a16:creationId xmlns:a16="http://schemas.microsoft.com/office/drawing/2014/main" id="{105A9A15-3580-45FE-B4E8-3E0BEC8CE1FD}"/>
            </a:ext>
          </a:extLst>
        </xdr:cNvPr>
        <xdr:cNvSpPr/>
      </xdr:nvSpPr>
      <xdr:spPr>
        <a:xfrm>
          <a:off x="6921500" y="1826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8A1C2B25-9493-4E3E-A8B2-D185EABB57EA}"/>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FD9A24DA-0D70-4714-941E-3D7EA42CB38F}"/>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A6F7663B-9BF6-47DC-8BF3-35701D79DAF2}"/>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12CAAADA-199D-41EF-AE33-F8234C501BC4}"/>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D3CF087E-9230-4650-ABC4-C92670BE46D1}"/>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147320</xdr:rowOff>
    </xdr:from>
    <xdr:to>
      <xdr:col>55</xdr:col>
      <xdr:colOff>50800</xdr:colOff>
      <xdr:row>108</xdr:row>
      <xdr:rowOff>77470</xdr:rowOff>
    </xdr:to>
    <xdr:sp macro="" textlink="">
      <xdr:nvSpPr>
        <xdr:cNvPr id="474" name="楕円 473">
          <a:extLst>
            <a:ext uri="{FF2B5EF4-FFF2-40B4-BE49-F238E27FC236}">
              <a16:creationId xmlns:a16="http://schemas.microsoft.com/office/drawing/2014/main" id="{A1A3DF4C-1A16-4A87-B51B-9CB5524FE8D7}"/>
            </a:ext>
          </a:extLst>
        </xdr:cNvPr>
        <xdr:cNvSpPr/>
      </xdr:nvSpPr>
      <xdr:spPr>
        <a:xfrm>
          <a:off x="10426700" y="1849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62247</xdr:rowOff>
    </xdr:from>
    <xdr:ext cx="469744" cy="259045"/>
    <xdr:sp macro="" textlink="">
      <xdr:nvSpPr>
        <xdr:cNvPr id="475" name="【市民会館】&#10;一人当たり面積該当値テキスト">
          <a:extLst>
            <a:ext uri="{FF2B5EF4-FFF2-40B4-BE49-F238E27FC236}">
              <a16:creationId xmlns:a16="http://schemas.microsoft.com/office/drawing/2014/main" id="{779B3341-9549-41B5-BC8A-6660BE66A8E4}"/>
            </a:ext>
          </a:extLst>
        </xdr:cNvPr>
        <xdr:cNvSpPr txBox="1"/>
      </xdr:nvSpPr>
      <xdr:spPr>
        <a:xfrm>
          <a:off x="10515600" y="1840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8255</xdr:rowOff>
    </xdr:from>
    <xdr:to>
      <xdr:col>50</xdr:col>
      <xdr:colOff>165100</xdr:colOff>
      <xdr:row>107</xdr:row>
      <xdr:rowOff>109855</xdr:rowOff>
    </xdr:to>
    <xdr:sp macro="" textlink="">
      <xdr:nvSpPr>
        <xdr:cNvPr id="476" name="楕円 475">
          <a:extLst>
            <a:ext uri="{FF2B5EF4-FFF2-40B4-BE49-F238E27FC236}">
              <a16:creationId xmlns:a16="http://schemas.microsoft.com/office/drawing/2014/main" id="{D589DBDD-A2DA-4863-91CA-ABBB1AF42F2C}"/>
            </a:ext>
          </a:extLst>
        </xdr:cNvPr>
        <xdr:cNvSpPr/>
      </xdr:nvSpPr>
      <xdr:spPr>
        <a:xfrm>
          <a:off x="9588500" y="1835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59055</xdr:rowOff>
    </xdr:from>
    <xdr:to>
      <xdr:col>55</xdr:col>
      <xdr:colOff>0</xdr:colOff>
      <xdr:row>108</xdr:row>
      <xdr:rowOff>26670</xdr:rowOff>
    </xdr:to>
    <xdr:cxnSp macro="">
      <xdr:nvCxnSpPr>
        <xdr:cNvPr id="477" name="直線コネクタ 476">
          <a:extLst>
            <a:ext uri="{FF2B5EF4-FFF2-40B4-BE49-F238E27FC236}">
              <a16:creationId xmlns:a16="http://schemas.microsoft.com/office/drawing/2014/main" id="{C05F79D7-21F8-4DC3-BC6F-331BE6BDDD76}"/>
            </a:ext>
          </a:extLst>
        </xdr:cNvPr>
        <xdr:cNvCxnSpPr/>
      </xdr:nvCxnSpPr>
      <xdr:spPr>
        <a:xfrm>
          <a:off x="9639300" y="18404205"/>
          <a:ext cx="838200" cy="139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17780</xdr:rowOff>
    </xdr:from>
    <xdr:to>
      <xdr:col>46</xdr:col>
      <xdr:colOff>38100</xdr:colOff>
      <xdr:row>107</xdr:row>
      <xdr:rowOff>119380</xdr:rowOff>
    </xdr:to>
    <xdr:sp macro="" textlink="">
      <xdr:nvSpPr>
        <xdr:cNvPr id="478" name="楕円 477">
          <a:extLst>
            <a:ext uri="{FF2B5EF4-FFF2-40B4-BE49-F238E27FC236}">
              <a16:creationId xmlns:a16="http://schemas.microsoft.com/office/drawing/2014/main" id="{1DEDCE56-CDF5-45C6-9CF8-BFD6588D0715}"/>
            </a:ext>
          </a:extLst>
        </xdr:cNvPr>
        <xdr:cNvSpPr/>
      </xdr:nvSpPr>
      <xdr:spPr>
        <a:xfrm>
          <a:off x="8699500" y="1836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59055</xdr:rowOff>
    </xdr:from>
    <xdr:to>
      <xdr:col>50</xdr:col>
      <xdr:colOff>114300</xdr:colOff>
      <xdr:row>107</xdr:row>
      <xdr:rowOff>68580</xdr:rowOff>
    </xdr:to>
    <xdr:cxnSp macro="">
      <xdr:nvCxnSpPr>
        <xdr:cNvPr id="479" name="直線コネクタ 478">
          <a:extLst>
            <a:ext uri="{FF2B5EF4-FFF2-40B4-BE49-F238E27FC236}">
              <a16:creationId xmlns:a16="http://schemas.microsoft.com/office/drawing/2014/main" id="{6FDF994B-94D5-47FC-BCC8-312CEFC7FA3B}"/>
            </a:ext>
          </a:extLst>
        </xdr:cNvPr>
        <xdr:cNvCxnSpPr/>
      </xdr:nvCxnSpPr>
      <xdr:spPr>
        <a:xfrm flipV="1">
          <a:off x="8750300" y="1840420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23495</xdr:rowOff>
    </xdr:from>
    <xdr:to>
      <xdr:col>41</xdr:col>
      <xdr:colOff>101600</xdr:colOff>
      <xdr:row>107</xdr:row>
      <xdr:rowOff>125095</xdr:rowOff>
    </xdr:to>
    <xdr:sp macro="" textlink="">
      <xdr:nvSpPr>
        <xdr:cNvPr id="480" name="楕円 479">
          <a:extLst>
            <a:ext uri="{FF2B5EF4-FFF2-40B4-BE49-F238E27FC236}">
              <a16:creationId xmlns:a16="http://schemas.microsoft.com/office/drawing/2014/main" id="{AE4C88D2-5BF7-4018-B16D-40FDABCFA6F5}"/>
            </a:ext>
          </a:extLst>
        </xdr:cNvPr>
        <xdr:cNvSpPr/>
      </xdr:nvSpPr>
      <xdr:spPr>
        <a:xfrm>
          <a:off x="7810500" y="1836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68580</xdr:rowOff>
    </xdr:from>
    <xdr:to>
      <xdr:col>45</xdr:col>
      <xdr:colOff>177800</xdr:colOff>
      <xdr:row>107</xdr:row>
      <xdr:rowOff>74295</xdr:rowOff>
    </xdr:to>
    <xdr:cxnSp macro="">
      <xdr:nvCxnSpPr>
        <xdr:cNvPr id="481" name="直線コネクタ 480">
          <a:extLst>
            <a:ext uri="{FF2B5EF4-FFF2-40B4-BE49-F238E27FC236}">
              <a16:creationId xmlns:a16="http://schemas.microsoft.com/office/drawing/2014/main" id="{82A8714C-C0DC-462E-8D2A-0428FD86AB75}"/>
            </a:ext>
          </a:extLst>
        </xdr:cNvPr>
        <xdr:cNvCxnSpPr/>
      </xdr:nvCxnSpPr>
      <xdr:spPr>
        <a:xfrm flipV="1">
          <a:off x="7861300" y="1841373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31114</xdr:rowOff>
    </xdr:from>
    <xdr:to>
      <xdr:col>36</xdr:col>
      <xdr:colOff>165100</xdr:colOff>
      <xdr:row>107</xdr:row>
      <xdr:rowOff>132714</xdr:rowOff>
    </xdr:to>
    <xdr:sp macro="" textlink="">
      <xdr:nvSpPr>
        <xdr:cNvPr id="482" name="楕円 481">
          <a:extLst>
            <a:ext uri="{FF2B5EF4-FFF2-40B4-BE49-F238E27FC236}">
              <a16:creationId xmlns:a16="http://schemas.microsoft.com/office/drawing/2014/main" id="{489DBCED-DEF2-4D15-84B5-F68AB9C1EA59}"/>
            </a:ext>
          </a:extLst>
        </xdr:cNvPr>
        <xdr:cNvSpPr/>
      </xdr:nvSpPr>
      <xdr:spPr>
        <a:xfrm>
          <a:off x="6921500" y="1837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74295</xdr:rowOff>
    </xdr:from>
    <xdr:to>
      <xdr:col>41</xdr:col>
      <xdr:colOff>50800</xdr:colOff>
      <xdr:row>107</xdr:row>
      <xdr:rowOff>81914</xdr:rowOff>
    </xdr:to>
    <xdr:cxnSp macro="">
      <xdr:nvCxnSpPr>
        <xdr:cNvPr id="483" name="直線コネクタ 482">
          <a:extLst>
            <a:ext uri="{FF2B5EF4-FFF2-40B4-BE49-F238E27FC236}">
              <a16:creationId xmlns:a16="http://schemas.microsoft.com/office/drawing/2014/main" id="{5444E5BC-92E7-4993-9583-461BBB578C38}"/>
            </a:ext>
          </a:extLst>
        </xdr:cNvPr>
        <xdr:cNvCxnSpPr/>
      </xdr:nvCxnSpPr>
      <xdr:spPr>
        <a:xfrm flipV="1">
          <a:off x="6972300" y="18419445"/>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10177</xdr:rowOff>
    </xdr:from>
    <xdr:ext cx="469744" cy="259045"/>
    <xdr:sp macro="" textlink="">
      <xdr:nvSpPr>
        <xdr:cNvPr id="484" name="n_1aveValue【市民会館】&#10;一人当たり面積">
          <a:extLst>
            <a:ext uri="{FF2B5EF4-FFF2-40B4-BE49-F238E27FC236}">
              <a16:creationId xmlns:a16="http://schemas.microsoft.com/office/drawing/2014/main" id="{F6984E59-3C5E-4DCD-9696-333A5C080963}"/>
            </a:ext>
          </a:extLst>
        </xdr:cNvPr>
        <xdr:cNvSpPr txBox="1"/>
      </xdr:nvSpPr>
      <xdr:spPr>
        <a:xfrm>
          <a:off x="9391727" y="1801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15891</xdr:rowOff>
    </xdr:from>
    <xdr:ext cx="469744" cy="259045"/>
    <xdr:sp macro="" textlink="">
      <xdr:nvSpPr>
        <xdr:cNvPr id="485" name="n_2aveValue【市民会館】&#10;一人当たり面積">
          <a:extLst>
            <a:ext uri="{FF2B5EF4-FFF2-40B4-BE49-F238E27FC236}">
              <a16:creationId xmlns:a16="http://schemas.microsoft.com/office/drawing/2014/main" id="{DFCE6F71-4498-401C-8204-91CBB9502F91}"/>
            </a:ext>
          </a:extLst>
        </xdr:cNvPr>
        <xdr:cNvSpPr txBox="1"/>
      </xdr:nvSpPr>
      <xdr:spPr>
        <a:xfrm>
          <a:off x="8515427" y="1801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19702</xdr:rowOff>
    </xdr:from>
    <xdr:ext cx="469744" cy="259045"/>
    <xdr:sp macro="" textlink="">
      <xdr:nvSpPr>
        <xdr:cNvPr id="486" name="n_3aveValue【市民会館】&#10;一人当たり面積">
          <a:extLst>
            <a:ext uri="{FF2B5EF4-FFF2-40B4-BE49-F238E27FC236}">
              <a16:creationId xmlns:a16="http://schemas.microsoft.com/office/drawing/2014/main" id="{DB8C83DC-1BAB-4B9F-A3BE-DBA08FD233A1}"/>
            </a:ext>
          </a:extLst>
        </xdr:cNvPr>
        <xdr:cNvSpPr txBox="1"/>
      </xdr:nvSpPr>
      <xdr:spPr>
        <a:xfrm>
          <a:off x="7626427" y="18021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36847</xdr:rowOff>
    </xdr:from>
    <xdr:ext cx="469744" cy="259045"/>
    <xdr:sp macro="" textlink="">
      <xdr:nvSpPr>
        <xdr:cNvPr id="487" name="n_4aveValue【市民会館】&#10;一人当たり面積">
          <a:extLst>
            <a:ext uri="{FF2B5EF4-FFF2-40B4-BE49-F238E27FC236}">
              <a16:creationId xmlns:a16="http://schemas.microsoft.com/office/drawing/2014/main" id="{91A10089-3342-4E56-8A6A-73135CE70892}"/>
            </a:ext>
          </a:extLst>
        </xdr:cNvPr>
        <xdr:cNvSpPr txBox="1"/>
      </xdr:nvSpPr>
      <xdr:spPr>
        <a:xfrm>
          <a:off x="6737427" y="1803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100982</xdr:rowOff>
    </xdr:from>
    <xdr:ext cx="469744" cy="259045"/>
    <xdr:sp macro="" textlink="">
      <xdr:nvSpPr>
        <xdr:cNvPr id="488" name="n_1mainValue【市民会館】&#10;一人当たり面積">
          <a:extLst>
            <a:ext uri="{FF2B5EF4-FFF2-40B4-BE49-F238E27FC236}">
              <a16:creationId xmlns:a16="http://schemas.microsoft.com/office/drawing/2014/main" id="{4A06DAB6-B95C-48DE-A76C-63B9B7B63238}"/>
            </a:ext>
          </a:extLst>
        </xdr:cNvPr>
        <xdr:cNvSpPr txBox="1"/>
      </xdr:nvSpPr>
      <xdr:spPr>
        <a:xfrm>
          <a:off x="9391727" y="1844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110507</xdr:rowOff>
    </xdr:from>
    <xdr:ext cx="469744" cy="259045"/>
    <xdr:sp macro="" textlink="">
      <xdr:nvSpPr>
        <xdr:cNvPr id="489" name="n_2mainValue【市民会館】&#10;一人当たり面積">
          <a:extLst>
            <a:ext uri="{FF2B5EF4-FFF2-40B4-BE49-F238E27FC236}">
              <a16:creationId xmlns:a16="http://schemas.microsoft.com/office/drawing/2014/main" id="{F69DF717-14C6-42B4-9387-6CA1AEF91A16}"/>
            </a:ext>
          </a:extLst>
        </xdr:cNvPr>
        <xdr:cNvSpPr txBox="1"/>
      </xdr:nvSpPr>
      <xdr:spPr>
        <a:xfrm>
          <a:off x="8515427" y="1845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116222</xdr:rowOff>
    </xdr:from>
    <xdr:ext cx="469744" cy="259045"/>
    <xdr:sp macro="" textlink="">
      <xdr:nvSpPr>
        <xdr:cNvPr id="490" name="n_3mainValue【市民会館】&#10;一人当たり面積">
          <a:extLst>
            <a:ext uri="{FF2B5EF4-FFF2-40B4-BE49-F238E27FC236}">
              <a16:creationId xmlns:a16="http://schemas.microsoft.com/office/drawing/2014/main" id="{36C17F18-7E4F-4F82-8AE4-EDC2C758F592}"/>
            </a:ext>
          </a:extLst>
        </xdr:cNvPr>
        <xdr:cNvSpPr txBox="1"/>
      </xdr:nvSpPr>
      <xdr:spPr>
        <a:xfrm>
          <a:off x="7626427" y="1846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123841</xdr:rowOff>
    </xdr:from>
    <xdr:ext cx="469744" cy="259045"/>
    <xdr:sp macro="" textlink="">
      <xdr:nvSpPr>
        <xdr:cNvPr id="491" name="n_4mainValue【市民会館】&#10;一人当たり面積">
          <a:extLst>
            <a:ext uri="{FF2B5EF4-FFF2-40B4-BE49-F238E27FC236}">
              <a16:creationId xmlns:a16="http://schemas.microsoft.com/office/drawing/2014/main" id="{1E94F776-50BE-4769-AEDA-58ABC3FE3C56}"/>
            </a:ext>
          </a:extLst>
        </xdr:cNvPr>
        <xdr:cNvSpPr txBox="1"/>
      </xdr:nvSpPr>
      <xdr:spPr>
        <a:xfrm>
          <a:off x="6737427" y="18468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28568038-1931-4C3E-8DC6-E44BCA0095E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D286A700-0530-4CDB-96F8-62FEA01A1B7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743CB6BD-146D-4E2E-9524-444DA13859A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FC8ACCE1-174D-49E2-8577-0D5FF33702B2}"/>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393B2FE8-5976-490B-B39D-FA54AA53E76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89FA1BEE-CB80-4337-843F-633290F4726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A51AF020-877A-4FFE-8F63-E137FBA5EB9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2E54844A-3E0C-4346-8507-B7144B92F9D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7EE8615F-E1AE-4BAF-994D-E69C97A511A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37ADC4B6-3DB6-4861-A191-B0EF7A3855D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47CEE53F-C0CF-406B-8D06-F4D02E8D51D4}"/>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68F97AD7-24B6-4054-B34C-5A372BAE314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3C2B1E92-341C-4CB5-B383-3D61AE805928}"/>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3DF20BF1-8B6E-4059-A400-BE7981C051A5}"/>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3AB91E15-F928-41D1-A1DD-F3120D9FA0EF}"/>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B9A61610-BE87-40A8-91A4-8A313CC6AD42}"/>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FE15EA66-3A3C-4941-9972-0A251B46624C}"/>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24876BFC-E172-4A9D-822D-6013AAC7498D}"/>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81817311-214F-4696-971E-23E2D9329501}"/>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6C21A60F-1E35-4097-B573-6A2D379259B9}"/>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a:extLst>
            <a:ext uri="{FF2B5EF4-FFF2-40B4-BE49-F238E27FC236}">
              <a16:creationId xmlns:a16="http://schemas.microsoft.com/office/drawing/2014/main" id="{F9E9173E-77F2-41C9-A2E6-868860A97333}"/>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A069B951-743B-4ECE-8B6B-DE3E461A52E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a:extLst>
            <a:ext uri="{FF2B5EF4-FFF2-40B4-BE49-F238E27FC236}">
              <a16:creationId xmlns:a16="http://schemas.microsoft.com/office/drawing/2014/main" id="{BB97FBFC-4B0E-4E75-8D9D-D5917B41A20F}"/>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DC5DC7C9-5AF5-49DA-B01D-98C81D35F60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30480</xdr:rowOff>
    </xdr:from>
    <xdr:to>
      <xdr:col>85</xdr:col>
      <xdr:colOff>126364</xdr:colOff>
      <xdr:row>42</xdr:row>
      <xdr:rowOff>13335</xdr:rowOff>
    </xdr:to>
    <xdr:cxnSp macro="">
      <xdr:nvCxnSpPr>
        <xdr:cNvPr id="516" name="直線コネクタ 515">
          <a:extLst>
            <a:ext uri="{FF2B5EF4-FFF2-40B4-BE49-F238E27FC236}">
              <a16:creationId xmlns:a16="http://schemas.microsoft.com/office/drawing/2014/main" id="{29653B6C-975A-4F2B-93FC-4FEB0BCC7C0E}"/>
            </a:ext>
          </a:extLst>
        </xdr:cNvPr>
        <xdr:cNvCxnSpPr/>
      </xdr:nvCxnSpPr>
      <xdr:spPr>
        <a:xfrm flipV="1">
          <a:off x="16318864" y="5688330"/>
          <a:ext cx="0" cy="1525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17162</xdr:rowOff>
    </xdr:from>
    <xdr:ext cx="405111" cy="259045"/>
    <xdr:sp macro="" textlink="">
      <xdr:nvSpPr>
        <xdr:cNvPr id="517" name="【一般廃棄物処理施設】&#10;有形固定資産減価償却率最小値テキスト">
          <a:extLst>
            <a:ext uri="{FF2B5EF4-FFF2-40B4-BE49-F238E27FC236}">
              <a16:creationId xmlns:a16="http://schemas.microsoft.com/office/drawing/2014/main" id="{350B4521-CED8-4B84-B4E2-C7BAA4B043FF}"/>
            </a:ext>
          </a:extLst>
        </xdr:cNvPr>
        <xdr:cNvSpPr txBox="1"/>
      </xdr:nvSpPr>
      <xdr:spPr>
        <a:xfrm>
          <a:off x="16357600" y="721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13335</xdr:rowOff>
    </xdr:from>
    <xdr:to>
      <xdr:col>86</xdr:col>
      <xdr:colOff>25400</xdr:colOff>
      <xdr:row>42</xdr:row>
      <xdr:rowOff>13335</xdr:rowOff>
    </xdr:to>
    <xdr:cxnSp macro="">
      <xdr:nvCxnSpPr>
        <xdr:cNvPr id="518" name="直線コネクタ 517">
          <a:extLst>
            <a:ext uri="{FF2B5EF4-FFF2-40B4-BE49-F238E27FC236}">
              <a16:creationId xmlns:a16="http://schemas.microsoft.com/office/drawing/2014/main" id="{0FABEB0A-A702-475A-A0AD-B456EDC6AFF5}"/>
            </a:ext>
          </a:extLst>
        </xdr:cNvPr>
        <xdr:cNvCxnSpPr/>
      </xdr:nvCxnSpPr>
      <xdr:spPr>
        <a:xfrm>
          <a:off x="16230600" y="721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148607</xdr:rowOff>
    </xdr:from>
    <xdr:ext cx="405111" cy="259045"/>
    <xdr:sp macro="" textlink="">
      <xdr:nvSpPr>
        <xdr:cNvPr id="519" name="【一般廃棄物処理施設】&#10;有形固定資産減価償却率最大値テキスト">
          <a:extLst>
            <a:ext uri="{FF2B5EF4-FFF2-40B4-BE49-F238E27FC236}">
              <a16:creationId xmlns:a16="http://schemas.microsoft.com/office/drawing/2014/main" id="{02E21AEB-54C1-41AD-B5F9-75863548D202}"/>
            </a:ext>
          </a:extLst>
        </xdr:cNvPr>
        <xdr:cNvSpPr txBox="1"/>
      </xdr:nvSpPr>
      <xdr:spPr>
        <a:xfrm>
          <a:off x="1635760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30480</xdr:rowOff>
    </xdr:from>
    <xdr:to>
      <xdr:col>86</xdr:col>
      <xdr:colOff>25400</xdr:colOff>
      <xdr:row>33</xdr:row>
      <xdr:rowOff>30480</xdr:rowOff>
    </xdr:to>
    <xdr:cxnSp macro="">
      <xdr:nvCxnSpPr>
        <xdr:cNvPr id="520" name="直線コネクタ 519">
          <a:extLst>
            <a:ext uri="{FF2B5EF4-FFF2-40B4-BE49-F238E27FC236}">
              <a16:creationId xmlns:a16="http://schemas.microsoft.com/office/drawing/2014/main" id="{7E71A919-A6D1-485C-8D75-2E12BDF4F7ED}"/>
            </a:ext>
          </a:extLst>
        </xdr:cNvPr>
        <xdr:cNvCxnSpPr/>
      </xdr:nvCxnSpPr>
      <xdr:spPr>
        <a:xfrm>
          <a:off x="16230600" y="568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118762</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A5B8E57B-F0E8-4875-83BC-42F5B940123C}"/>
            </a:ext>
          </a:extLst>
        </xdr:cNvPr>
        <xdr:cNvSpPr txBox="1"/>
      </xdr:nvSpPr>
      <xdr:spPr>
        <a:xfrm>
          <a:off x="16357600" y="6290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95885</xdr:rowOff>
    </xdr:from>
    <xdr:to>
      <xdr:col>85</xdr:col>
      <xdr:colOff>177800</xdr:colOff>
      <xdr:row>38</xdr:row>
      <xdr:rowOff>26035</xdr:rowOff>
    </xdr:to>
    <xdr:sp macro="" textlink="">
      <xdr:nvSpPr>
        <xdr:cNvPr id="522" name="フローチャート: 判断 521">
          <a:extLst>
            <a:ext uri="{FF2B5EF4-FFF2-40B4-BE49-F238E27FC236}">
              <a16:creationId xmlns:a16="http://schemas.microsoft.com/office/drawing/2014/main" id="{06EAEE72-97C2-48EF-A27F-36A76A2C2F51}"/>
            </a:ext>
          </a:extLst>
        </xdr:cNvPr>
        <xdr:cNvSpPr/>
      </xdr:nvSpPr>
      <xdr:spPr>
        <a:xfrm>
          <a:off x="1626870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95885</xdr:rowOff>
    </xdr:from>
    <xdr:to>
      <xdr:col>81</xdr:col>
      <xdr:colOff>101600</xdr:colOff>
      <xdr:row>38</xdr:row>
      <xdr:rowOff>26035</xdr:rowOff>
    </xdr:to>
    <xdr:sp macro="" textlink="">
      <xdr:nvSpPr>
        <xdr:cNvPr id="523" name="フローチャート: 判断 522">
          <a:extLst>
            <a:ext uri="{FF2B5EF4-FFF2-40B4-BE49-F238E27FC236}">
              <a16:creationId xmlns:a16="http://schemas.microsoft.com/office/drawing/2014/main" id="{747C6D8E-7A70-4372-B7D3-019319003E6E}"/>
            </a:ext>
          </a:extLst>
        </xdr:cNvPr>
        <xdr:cNvSpPr/>
      </xdr:nvSpPr>
      <xdr:spPr>
        <a:xfrm>
          <a:off x="1543050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80645</xdr:rowOff>
    </xdr:from>
    <xdr:to>
      <xdr:col>76</xdr:col>
      <xdr:colOff>165100</xdr:colOff>
      <xdr:row>38</xdr:row>
      <xdr:rowOff>10795</xdr:rowOff>
    </xdr:to>
    <xdr:sp macro="" textlink="">
      <xdr:nvSpPr>
        <xdr:cNvPr id="524" name="フローチャート: 判断 523">
          <a:extLst>
            <a:ext uri="{FF2B5EF4-FFF2-40B4-BE49-F238E27FC236}">
              <a16:creationId xmlns:a16="http://schemas.microsoft.com/office/drawing/2014/main" id="{30C4946E-FFA9-4F7F-A0AC-2782ED4A4D08}"/>
            </a:ext>
          </a:extLst>
        </xdr:cNvPr>
        <xdr:cNvSpPr/>
      </xdr:nvSpPr>
      <xdr:spPr>
        <a:xfrm>
          <a:off x="14541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65405</xdr:rowOff>
    </xdr:from>
    <xdr:to>
      <xdr:col>72</xdr:col>
      <xdr:colOff>38100</xdr:colOff>
      <xdr:row>37</xdr:row>
      <xdr:rowOff>167005</xdr:rowOff>
    </xdr:to>
    <xdr:sp macro="" textlink="">
      <xdr:nvSpPr>
        <xdr:cNvPr id="525" name="フローチャート: 判断 524">
          <a:extLst>
            <a:ext uri="{FF2B5EF4-FFF2-40B4-BE49-F238E27FC236}">
              <a16:creationId xmlns:a16="http://schemas.microsoft.com/office/drawing/2014/main" id="{7783AFCD-993A-4947-87C0-7D99F664506E}"/>
            </a:ext>
          </a:extLst>
        </xdr:cNvPr>
        <xdr:cNvSpPr/>
      </xdr:nvSpPr>
      <xdr:spPr>
        <a:xfrm>
          <a:off x="13652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59690</xdr:rowOff>
    </xdr:from>
    <xdr:to>
      <xdr:col>67</xdr:col>
      <xdr:colOff>101600</xdr:colOff>
      <xdr:row>37</xdr:row>
      <xdr:rowOff>161290</xdr:rowOff>
    </xdr:to>
    <xdr:sp macro="" textlink="">
      <xdr:nvSpPr>
        <xdr:cNvPr id="526" name="フローチャート: 判断 525">
          <a:extLst>
            <a:ext uri="{FF2B5EF4-FFF2-40B4-BE49-F238E27FC236}">
              <a16:creationId xmlns:a16="http://schemas.microsoft.com/office/drawing/2014/main" id="{3B6A2D63-8861-4A1C-9AD0-75F6D879B7BF}"/>
            </a:ext>
          </a:extLst>
        </xdr:cNvPr>
        <xdr:cNvSpPr/>
      </xdr:nvSpPr>
      <xdr:spPr>
        <a:xfrm>
          <a:off x="12763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FDF4DCD0-BAC6-4407-AAA6-E6878F3BFA0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41996450-65A3-4AAE-BCF3-78311E7372D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BA1CEBE-7DF5-40D8-B8DE-69394AE46F59}"/>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7B3CB9C5-1AF3-4D58-8F78-5D496EE8BFA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ACB9217A-BFC2-41BA-BF18-FD8956EE7CD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139700</xdr:rowOff>
    </xdr:from>
    <xdr:to>
      <xdr:col>85</xdr:col>
      <xdr:colOff>177800</xdr:colOff>
      <xdr:row>41</xdr:row>
      <xdr:rowOff>69850</xdr:rowOff>
    </xdr:to>
    <xdr:sp macro="" textlink="">
      <xdr:nvSpPr>
        <xdr:cNvPr id="532" name="楕円 531">
          <a:extLst>
            <a:ext uri="{FF2B5EF4-FFF2-40B4-BE49-F238E27FC236}">
              <a16:creationId xmlns:a16="http://schemas.microsoft.com/office/drawing/2014/main" id="{65404A8C-84F3-455B-9247-97C764C176E8}"/>
            </a:ext>
          </a:extLst>
        </xdr:cNvPr>
        <xdr:cNvSpPr/>
      </xdr:nvSpPr>
      <xdr:spPr>
        <a:xfrm>
          <a:off x="162687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118127</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1730ACA4-1571-41A8-AE9E-3C6D56A03B78}"/>
            </a:ext>
          </a:extLst>
        </xdr:cNvPr>
        <xdr:cNvSpPr txBox="1"/>
      </xdr:nvSpPr>
      <xdr:spPr>
        <a:xfrm>
          <a:off x="16357600"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149225</xdr:rowOff>
    </xdr:from>
    <xdr:to>
      <xdr:col>81</xdr:col>
      <xdr:colOff>101600</xdr:colOff>
      <xdr:row>41</xdr:row>
      <xdr:rowOff>79375</xdr:rowOff>
    </xdr:to>
    <xdr:sp macro="" textlink="">
      <xdr:nvSpPr>
        <xdr:cNvPr id="534" name="楕円 533">
          <a:extLst>
            <a:ext uri="{FF2B5EF4-FFF2-40B4-BE49-F238E27FC236}">
              <a16:creationId xmlns:a16="http://schemas.microsoft.com/office/drawing/2014/main" id="{0FB43456-CBF3-4EA0-950B-07E49703D503}"/>
            </a:ext>
          </a:extLst>
        </xdr:cNvPr>
        <xdr:cNvSpPr/>
      </xdr:nvSpPr>
      <xdr:spPr>
        <a:xfrm>
          <a:off x="15430500" y="700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28575</xdr:rowOff>
    </xdr:to>
    <xdr:cxnSp macro="">
      <xdr:nvCxnSpPr>
        <xdr:cNvPr id="535" name="直線コネクタ 534">
          <a:extLst>
            <a:ext uri="{FF2B5EF4-FFF2-40B4-BE49-F238E27FC236}">
              <a16:creationId xmlns:a16="http://schemas.microsoft.com/office/drawing/2014/main" id="{FC18C266-A847-425B-ACC7-8439DDC696B5}"/>
            </a:ext>
          </a:extLst>
        </xdr:cNvPr>
        <xdr:cNvCxnSpPr/>
      </xdr:nvCxnSpPr>
      <xdr:spPr>
        <a:xfrm flipV="1">
          <a:off x="15481300" y="704850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130175</xdr:rowOff>
    </xdr:from>
    <xdr:to>
      <xdr:col>76</xdr:col>
      <xdr:colOff>165100</xdr:colOff>
      <xdr:row>41</xdr:row>
      <xdr:rowOff>60325</xdr:rowOff>
    </xdr:to>
    <xdr:sp macro="" textlink="">
      <xdr:nvSpPr>
        <xdr:cNvPr id="536" name="楕円 535">
          <a:extLst>
            <a:ext uri="{FF2B5EF4-FFF2-40B4-BE49-F238E27FC236}">
              <a16:creationId xmlns:a16="http://schemas.microsoft.com/office/drawing/2014/main" id="{B42E61B6-604F-43FE-B98E-7ECB9A0CCF97}"/>
            </a:ext>
          </a:extLst>
        </xdr:cNvPr>
        <xdr:cNvSpPr/>
      </xdr:nvSpPr>
      <xdr:spPr>
        <a:xfrm>
          <a:off x="14541500" y="698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9525</xdr:rowOff>
    </xdr:from>
    <xdr:to>
      <xdr:col>81</xdr:col>
      <xdr:colOff>50800</xdr:colOff>
      <xdr:row>41</xdr:row>
      <xdr:rowOff>28575</xdr:rowOff>
    </xdr:to>
    <xdr:cxnSp macro="">
      <xdr:nvCxnSpPr>
        <xdr:cNvPr id="537" name="直線コネクタ 536">
          <a:extLst>
            <a:ext uri="{FF2B5EF4-FFF2-40B4-BE49-F238E27FC236}">
              <a16:creationId xmlns:a16="http://schemas.microsoft.com/office/drawing/2014/main" id="{EC15695F-21E6-440E-9EE6-D4885863AB10}"/>
            </a:ext>
          </a:extLst>
        </xdr:cNvPr>
        <xdr:cNvCxnSpPr/>
      </xdr:nvCxnSpPr>
      <xdr:spPr>
        <a:xfrm>
          <a:off x="14592300" y="70389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116840</xdr:rowOff>
    </xdr:from>
    <xdr:to>
      <xdr:col>72</xdr:col>
      <xdr:colOff>38100</xdr:colOff>
      <xdr:row>41</xdr:row>
      <xdr:rowOff>46990</xdr:rowOff>
    </xdr:to>
    <xdr:sp macro="" textlink="">
      <xdr:nvSpPr>
        <xdr:cNvPr id="538" name="楕円 537">
          <a:extLst>
            <a:ext uri="{FF2B5EF4-FFF2-40B4-BE49-F238E27FC236}">
              <a16:creationId xmlns:a16="http://schemas.microsoft.com/office/drawing/2014/main" id="{77478E71-964A-4360-A23C-6FF8C350DAD4}"/>
            </a:ext>
          </a:extLst>
        </xdr:cNvPr>
        <xdr:cNvSpPr/>
      </xdr:nvSpPr>
      <xdr:spPr>
        <a:xfrm>
          <a:off x="13652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167640</xdr:rowOff>
    </xdr:from>
    <xdr:to>
      <xdr:col>76</xdr:col>
      <xdr:colOff>114300</xdr:colOff>
      <xdr:row>41</xdr:row>
      <xdr:rowOff>9525</xdr:rowOff>
    </xdr:to>
    <xdr:cxnSp macro="">
      <xdr:nvCxnSpPr>
        <xdr:cNvPr id="539" name="直線コネクタ 538">
          <a:extLst>
            <a:ext uri="{FF2B5EF4-FFF2-40B4-BE49-F238E27FC236}">
              <a16:creationId xmlns:a16="http://schemas.microsoft.com/office/drawing/2014/main" id="{67A4172F-9617-4756-852E-8C5D0B1A9211}"/>
            </a:ext>
          </a:extLst>
        </xdr:cNvPr>
        <xdr:cNvCxnSpPr/>
      </xdr:nvCxnSpPr>
      <xdr:spPr>
        <a:xfrm>
          <a:off x="13703300" y="702564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95885</xdr:rowOff>
    </xdr:from>
    <xdr:to>
      <xdr:col>67</xdr:col>
      <xdr:colOff>101600</xdr:colOff>
      <xdr:row>41</xdr:row>
      <xdr:rowOff>26035</xdr:rowOff>
    </xdr:to>
    <xdr:sp macro="" textlink="">
      <xdr:nvSpPr>
        <xdr:cNvPr id="540" name="楕円 539">
          <a:extLst>
            <a:ext uri="{FF2B5EF4-FFF2-40B4-BE49-F238E27FC236}">
              <a16:creationId xmlns:a16="http://schemas.microsoft.com/office/drawing/2014/main" id="{2E53B984-0869-49A5-B4D7-735F25808545}"/>
            </a:ext>
          </a:extLst>
        </xdr:cNvPr>
        <xdr:cNvSpPr/>
      </xdr:nvSpPr>
      <xdr:spPr>
        <a:xfrm>
          <a:off x="12763500" y="695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146685</xdr:rowOff>
    </xdr:from>
    <xdr:to>
      <xdr:col>71</xdr:col>
      <xdr:colOff>177800</xdr:colOff>
      <xdr:row>40</xdr:row>
      <xdr:rowOff>167640</xdr:rowOff>
    </xdr:to>
    <xdr:cxnSp macro="">
      <xdr:nvCxnSpPr>
        <xdr:cNvPr id="541" name="直線コネクタ 540">
          <a:extLst>
            <a:ext uri="{FF2B5EF4-FFF2-40B4-BE49-F238E27FC236}">
              <a16:creationId xmlns:a16="http://schemas.microsoft.com/office/drawing/2014/main" id="{0523B708-5EC6-41B2-B3E5-03FCAAA59FC0}"/>
            </a:ext>
          </a:extLst>
        </xdr:cNvPr>
        <xdr:cNvCxnSpPr/>
      </xdr:nvCxnSpPr>
      <xdr:spPr>
        <a:xfrm>
          <a:off x="12814300" y="700468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42562</xdr:rowOff>
    </xdr:from>
    <xdr:ext cx="405111" cy="259045"/>
    <xdr:sp macro="" textlink="">
      <xdr:nvSpPr>
        <xdr:cNvPr id="542" name="n_1aveValue【一般廃棄物処理施設】&#10;有形固定資産減価償却率">
          <a:extLst>
            <a:ext uri="{FF2B5EF4-FFF2-40B4-BE49-F238E27FC236}">
              <a16:creationId xmlns:a16="http://schemas.microsoft.com/office/drawing/2014/main" id="{8B5B16A9-2DB6-497B-BFE9-9B95279B5FE3}"/>
            </a:ext>
          </a:extLst>
        </xdr:cNvPr>
        <xdr:cNvSpPr txBox="1"/>
      </xdr:nvSpPr>
      <xdr:spPr>
        <a:xfrm>
          <a:off x="152660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27322</xdr:rowOff>
    </xdr:from>
    <xdr:ext cx="405111" cy="259045"/>
    <xdr:sp macro="" textlink="">
      <xdr:nvSpPr>
        <xdr:cNvPr id="543" name="n_2aveValue【一般廃棄物処理施設】&#10;有形固定資産減価償却率">
          <a:extLst>
            <a:ext uri="{FF2B5EF4-FFF2-40B4-BE49-F238E27FC236}">
              <a16:creationId xmlns:a16="http://schemas.microsoft.com/office/drawing/2014/main" id="{F6B00772-BEBC-4495-8169-F470A3ED10D3}"/>
            </a:ext>
          </a:extLst>
        </xdr:cNvPr>
        <xdr:cNvSpPr txBox="1"/>
      </xdr:nvSpPr>
      <xdr:spPr>
        <a:xfrm>
          <a:off x="14389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12082</xdr:rowOff>
    </xdr:from>
    <xdr:ext cx="405111" cy="259045"/>
    <xdr:sp macro="" textlink="">
      <xdr:nvSpPr>
        <xdr:cNvPr id="544" name="n_3aveValue【一般廃棄物処理施設】&#10;有形固定資産減価償却率">
          <a:extLst>
            <a:ext uri="{FF2B5EF4-FFF2-40B4-BE49-F238E27FC236}">
              <a16:creationId xmlns:a16="http://schemas.microsoft.com/office/drawing/2014/main" id="{E454DFF3-C428-4210-8DF8-ACB5B7A2816D}"/>
            </a:ext>
          </a:extLst>
        </xdr:cNvPr>
        <xdr:cNvSpPr txBox="1"/>
      </xdr:nvSpPr>
      <xdr:spPr>
        <a:xfrm>
          <a:off x="135007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6367</xdr:rowOff>
    </xdr:from>
    <xdr:ext cx="405111" cy="259045"/>
    <xdr:sp macro="" textlink="">
      <xdr:nvSpPr>
        <xdr:cNvPr id="545" name="n_4aveValue【一般廃棄物処理施設】&#10;有形固定資産減価償却率">
          <a:extLst>
            <a:ext uri="{FF2B5EF4-FFF2-40B4-BE49-F238E27FC236}">
              <a16:creationId xmlns:a16="http://schemas.microsoft.com/office/drawing/2014/main" id="{E726A913-ECA7-4600-B01E-5BD6598B147B}"/>
            </a:ext>
          </a:extLst>
        </xdr:cNvPr>
        <xdr:cNvSpPr txBox="1"/>
      </xdr:nvSpPr>
      <xdr:spPr>
        <a:xfrm>
          <a:off x="12611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70502</xdr:rowOff>
    </xdr:from>
    <xdr:ext cx="405111" cy="259045"/>
    <xdr:sp macro="" textlink="">
      <xdr:nvSpPr>
        <xdr:cNvPr id="546" name="n_1mainValue【一般廃棄物処理施設】&#10;有形固定資産減価償却率">
          <a:extLst>
            <a:ext uri="{FF2B5EF4-FFF2-40B4-BE49-F238E27FC236}">
              <a16:creationId xmlns:a16="http://schemas.microsoft.com/office/drawing/2014/main" id="{265DD4CF-487A-471E-8903-5F4B18C81C78}"/>
            </a:ext>
          </a:extLst>
        </xdr:cNvPr>
        <xdr:cNvSpPr txBox="1"/>
      </xdr:nvSpPr>
      <xdr:spPr>
        <a:xfrm>
          <a:off x="15266044" y="709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51452</xdr:rowOff>
    </xdr:from>
    <xdr:ext cx="405111" cy="259045"/>
    <xdr:sp macro="" textlink="">
      <xdr:nvSpPr>
        <xdr:cNvPr id="547" name="n_2mainValue【一般廃棄物処理施設】&#10;有形固定資産減価償却率">
          <a:extLst>
            <a:ext uri="{FF2B5EF4-FFF2-40B4-BE49-F238E27FC236}">
              <a16:creationId xmlns:a16="http://schemas.microsoft.com/office/drawing/2014/main" id="{4D5BCE36-3520-466A-822C-F17B1AA98A41}"/>
            </a:ext>
          </a:extLst>
        </xdr:cNvPr>
        <xdr:cNvSpPr txBox="1"/>
      </xdr:nvSpPr>
      <xdr:spPr>
        <a:xfrm>
          <a:off x="14389744" y="708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38117</xdr:rowOff>
    </xdr:from>
    <xdr:ext cx="405111" cy="259045"/>
    <xdr:sp macro="" textlink="">
      <xdr:nvSpPr>
        <xdr:cNvPr id="548" name="n_3mainValue【一般廃棄物処理施設】&#10;有形固定資産減価償却率">
          <a:extLst>
            <a:ext uri="{FF2B5EF4-FFF2-40B4-BE49-F238E27FC236}">
              <a16:creationId xmlns:a16="http://schemas.microsoft.com/office/drawing/2014/main" id="{3D8CECEC-04A1-4871-9AF7-77B2D22261A0}"/>
            </a:ext>
          </a:extLst>
        </xdr:cNvPr>
        <xdr:cNvSpPr txBox="1"/>
      </xdr:nvSpPr>
      <xdr:spPr>
        <a:xfrm>
          <a:off x="13500744" y="706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17162</xdr:rowOff>
    </xdr:from>
    <xdr:ext cx="405111" cy="259045"/>
    <xdr:sp macro="" textlink="">
      <xdr:nvSpPr>
        <xdr:cNvPr id="549" name="n_4mainValue【一般廃棄物処理施設】&#10;有形固定資産減価償却率">
          <a:extLst>
            <a:ext uri="{FF2B5EF4-FFF2-40B4-BE49-F238E27FC236}">
              <a16:creationId xmlns:a16="http://schemas.microsoft.com/office/drawing/2014/main" id="{A041810E-A9D4-4A95-B976-DFB0EBD47257}"/>
            </a:ext>
          </a:extLst>
        </xdr:cNvPr>
        <xdr:cNvSpPr txBox="1"/>
      </xdr:nvSpPr>
      <xdr:spPr>
        <a:xfrm>
          <a:off x="12611744" y="704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C041E8CC-056B-4D84-A01F-09030DFB6475}"/>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BA3DA89F-ED28-416A-86DD-5010167F2C3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B7360664-1BC9-4DA8-99F8-DB35F88C422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F9FF386A-35AE-4742-A926-4685A9B3F1C2}"/>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7A535259-722F-4A5F-84FC-92C87A8A489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5AF6A84C-0697-4789-8541-5F25F50BF34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C29C9F2C-0647-4065-9644-79373FF5E24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BC1C3ADB-1043-467D-8A65-F4BE49FD0A8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B926DE48-8CEE-49A1-8DEB-C742BD3C3419}"/>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9A37EBAD-E904-4659-ADC9-DCAA2DFDDEBD}"/>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DE0A42DF-8E4E-4328-A89B-C9CC9E36045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1" name="テキスト ボックス 560">
          <a:extLst>
            <a:ext uri="{FF2B5EF4-FFF2-40B4-BE49-F238E27FC236}">
              <a16:creationId xmlns:a16="http://schemas.microsoft.com/office/drawing/2014/main" id="{96060BE3-286B-4BB7-AAB4-7768DD2F13D7}"/>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A1CCA6B7-F903-4FC4-A7D0-55A8D7F74549}"/>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3" name="テキスト ボックス 562">
          <a:extLst>
            <a:ext uri="{FF2B5EF4-FFF2-40B4-BE49-F238E27FC236}">
              <a16:creationId xmlns:a16="http://schemas.microsoft.com/office/drawing/2014/main" id="{3D69E819-B0CE-4E93-9C1C-AE6B8C529532}"/>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BEED275F-1381-4431-8233-456620106D1B}"/>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5" name="テキスト ボックス 564">
          <a:extLst>
            <a:ext uri="{FF2B5EF4-FFF2-40B4-BE49-F238E27FC236}">
              <a16:creationId xmlns:a16="http://schemas.microsoft.com/office/drawing/2014/main" id="{862D8BC3-E7A2-49AB-81E1-88F15FA2B66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A95137F3-25CC-4587-8799-DEED33A4F3F8}"/>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7" name="テキスト ボックス 566">
          <a:extLst>
            <a:ext uri="{FF2B5EF4-FFF2-40B4-BE49-F238E27FC236}">
              <a16:creationId xmlns:a16="http://schemas.microsoft.com/office/drawing/2014/main" id="{D11ED52F-36CE-4755-8F6F-A97FDEE754DD}"/>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57FDDA0B-0F5A-48D6-BEAF-B3E141FDE67B}"/>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FCF54D1B-F62A-4B15-A243-2A4A2F717D6A}"/>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E35565EC-0A5D-43D3-BB3A-BAE095BA3C66}"/>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C2889255-DB1A-482A-B30A-79034C046C05}"/>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F6624A07-8565-4EA1-8A7C-64BF4963FB4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117504</xdr:rowOff>
    </xdr:from>
    <xdr:to>
      <xdr:col>116</xdr:col>
      <xdr:colOff>62864</xdr:colOff>
      <xdr:row>42</xdr:row>
      <xdr:rowOff>37810</xdr:rowOff>
    </xdr:to>
    <xdr:cxnSp macro="">
      <xdr:nvCxnSpPr>
        <xdr:cNvPr id="573" name="直線コネクタ 572">
          <a:extLst>
            <a:ext uri="{FF2B5EF4-FFF2-40B4-BE49-F238E27FC236}">
              <a16:creationId xmlns:a16="http://schemas.microsoft.com/office/drawing/2014/main" id="{A58B7A9E-A3C5-4C61-954E-4D4D2159AA13}"/>
            </a:ext>
          </a:extLst>
        </xdr:cNvPr>
        <xdr:cNvCxnSpPr/>
      </xdr:nvCxnSpPr>
      <xdr:spPr>
        <a:xfrm flipV="1">
          <a:off x="22160864" y="5775354"/>
          <a:ext cx="0" cy="1463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41637</xdr:rowOff>
    </xdr:from>
    <xdr:ext cx="313932" cy="259045"/>
    <xdr:sp macro="" textlink="">
      <xdr:nvSpPr>
        <xdr:cNvPr id="574" name="【一般廃棄物処理施設】&#10;一人当たり有形固定資産（償却資産）額最小値テキスト">
          <a:extLst>
            <a:ext uri="{FF2B5EF4-FFF2-40B4-BE49-F238E27FC236}">
              <a16:creationId xmlns:a16="http://schemas.microsoft.com/office/drawing/2014/main" id="{9B8EC952-46AF-4744-8032-96CF04A0A551}"/>
            </a:ext>
          </a:extLst>
        </xdr:cNvPr>
        <xdr:cNvSpPr txBox="1"/>
      </xdr:nvSpPr>
      <xdr:spPr>
        <a:xfrm>
          <a:off x="22199600" y="72425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37810</xdr:rowOff>
    </xdr:from>
    <xdr:to>
      <xdr:col>116</xdr:col>
      <xdr:colOff>152400</xdr:colOff>
      <xdr:row>42</xdr:row>
      <xdr:rowOff>37810</xdr:rowOff>
    </xdr:to>
    <xdr:cxnSp macro="">
      <xdr:nvCxnSpPr>
        <xdr:cNvPr id="575" name="直線コネクタ 574">
          <a:extLst>
            <a:ext uri="{FF2B5EF4-FFF2-40B4-BE49-F238E27FC236}">
              <a16:creationId xmlns:a16="http://schemas.microsoft.com/office/drawing/2014/main" id="{5FD76CD5-5A0C-440F-8D42-9971855B4CFD}"/>
            </a:ext>
          </a:extLst>
        </xdr:cNvPr>
        <xdr:cNvCxnSpPr/>
      </xdr:nvCxnSpPr>
      <xdr:spPr>
        <a:xfrm>
          <a:off x="22072600" y="723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64181</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AE9D9D18-7F4F-4011-8384-01690A1D988B}"/>
            </a:ext>
          </a:extLst>
        </xdr:cNvPr>
        <xdr:cNvSpPr txBox="1"/>
      </xdr:nvSpPr>
      <xdr:spPr>
        <a:xfrm>
          <a:off x="22199600" y="5550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117504</xdr:rowOff>
    </xdr:from>
    <xdr:to>
      <xdr:col>116</xdr:col>
      <xdr:colOff>152400</xdr:colOff>
      <xdr:row>33</xdr:row>
      <xdr:rowOff>117504</xdr:rowOff>
    </xdr:to>
    <xdr:cxnSp macro="">
      <xdr:nvCxnSpPr>
        <xdr:cNvPr id="577" name="直線コネクタ 576">
          <a:extLst>
            <a:ext uri="{FF2B5EF4-FFF2-40B4-BE49-F238E27FC236}">
              <a16:creationId xmlns:a16="http://schemas.microsoft.com/office/drawing/2014/main" id="{F0D81C47-1C3F-467C-9346-889B32FC59B4}"/>
            </a:ext>
          </a:extLst>
        </xdr:cNvPr>
        <xdr:cNvCxnSpPr/>
      </xdr:nvCxnSpPr>
      <xdr:spPr>
        <a:xfrm>
          <a:off x="22072600" y="5775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54506</xdr:rowOff>
    </xdr:from>
    <xdr:ext cx="599010" cy="259045"/>
    <xdr:sp macro="" textlink="">
      <xdr:nvSpPr>
        <xdr:cNvPr id="578" name="【一般廃棄物処理施設】&#10;一人当たり有形固定資産（償却資産）額平均値テキスト">
          <a:extLst>
            <a:ext uri="{FF2B5EF4-FFF2-40B4-BE49-F238E27FC236}">
              <a16:creationId xmlns:a16="http://schemas.microsoft.com/office/drawing/2014/main" id="{33EDA41D-1587-4AD4-96CE-CDD035FD3C55}"/>
            </a:ext>
          </a:extLst>
        </xdr:cNvPr>
        <xdr:cNvSpPr txBox="1"/>
      </xdr:nvSpPr>
      <xdr:spPr>
        <a:xfrm>
          <a:off x="22199600" y="6569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31629</xdr:rowOff>
    </xdr:from>
    <xdr:to>
      <xdr:col>116</xdr:col>
      <xdr:colOff>114300</xdr:colOff>
      <xdr:row>39</xdr:row>
      <xdr:rowOff>133229</xdr:rowOff>
    </xdr:to>
    <xdr:sp macro="" textlink="">
      <xdr:nvSpPr>
        <xdr:cNvPr id="579" name="フローチャート: 判断 578">
          <a:extLst>
            <a:ext uri="{FF2B5EF4-FFF2-40B4-BE49-F238E27FC236}">
              <a16:creationId xmlns:a16="http://schemas.microsoft.com/office/drawing/2014/main" id="{0C47AC24-23BA-40B9-BD8F-57C1973FBBBA}"/>
            </a:ext>
          </a:extLst>
        </xdr:cNvPr>
        <xdr:cNvSpPr/>
      </xdr:nvSpPr>
      <xdr:spPr>
        <a:xfrm>
          <a:off x="22110700" y="6718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41699</xdr:rowOff>
    </xdr:from>
    <xdr:to>
      <xdr:col>112</xdr:col>
      <xdr:colOff>38100</xdr:colOff>
      <xdr:row>39</xdr:row>
      <xdr:rowOff>143299</xdr:rowOff>
    </xdr:to>
    <xdr:sp macro="" textlink="">
      <xdr:nvSpPr>
        <xdr:cNvPr id="580" name="フローチャート: 判断 579">
          <a:extLst>
            <a:ext uri="{FF2B5EF4-FFF2-40B4-BE49-F238E27FC236}">
              <a16:creationId xmlns:a16="http://schemas.microsoft.com/office/drawing/2014/main" id="{DFD14540-683C-48AD-8D05-93E4911325D9}"/>
            </a:ext>
          </a:extLst>
        </xdr:cNvPr>
        <xdr:cNvSpPr/>
      </xdr:nvSpPr>
      <xdr:spPr>
        <a:xfrm>
          <a:off x="21272500" y="672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54721</xdr:rowOff>
    </xdr:from>
    <xdr:to>
      <xdr:col>107</xdr:col>
      <xdr:colOff>101600</xdr:colOff>
      <xdr:row>39</xdr:row>
      <xdr:rowOff>156321</xdr:rowOff>
    </xdr:to>
    <xdr:sp macro="" textlink="">
      <xdr:nvSpPr>
        <xdr:cNvPr id="581" name="フローチャート: 判断 580">
          <a:extLst>
            <a:ext uri="{FF2B5EF4-FFF2-40B4-BE49-F238E27FC236}">
              <a16:creationId xmlns:a16="http://schemas.microsoft.com/office/drawing/2014/main" id="{12ECA17C-2F51-4C0C-BFE2-5D7BA5F37857}"/>
            </a:ext>
          </a:extLst>
        </xdr:cNvPr>
        <xdr:cNvSpPr/>
      </xdr:nvSpPr>
      <xdr:spPr>
        <a:xfrm>
          <a:off x="20383500" y="674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65386</xdr:rowOff>
    </xdr:from>
    <xdr:to>
      <xdr:col>102</xdr:col>
      <xdr:colOff>165100</xdr:colOff>
      <xdr:row>39</xdr:row>
      <xdr:rowOff>166986</xdr:rowOff>
    </xdr:to>
    <xdr:sp macro="" textlink="">
      <xdr:nvSpPr>
        <xdr:cNvPr id="582" name="フローチャート: 判断 581">
          <a:extLst>
            <a:ext uri="{FF2B5EF4-FFF2-40B4-BE49-F238E27FC236}">
              <a16:creationId xmlns:a16="http://schemas.microsoft.com/office/drawing/2014/main" id="{FEA6AB89-9580-45F5-BBFB-B620EB7381B2}"/>
            </a:ext>
          </a:extLst>
        </xdr:cNvPr>
        <xdr:cNvSpPr/>
      </xdr:nvSpPr>
      <xdr:spPr>
        <a:xfrm>
          <a:off x="19494500" y="675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69204</xdr:rowOff>
    </xdr:from>
    <xdr:to>
      <xdr:col>98</xdr:col>
      <xdr:colOff>38100</xdr:colOff>
      <xdr:row>39</xdr:row>
      <xdr:rowOff>170804</xdr:rowOff>
    </xdr:to>
    <xdr:sp macro="" textlink="">
      <xdr:nvSpPr>
        <xdr:cNvPr id="583" name="フローチャート: 判断 582">
          <a:extLst>
            <a:ext uri="{FF2B5EF4-FFF2-40B4-BE49-F238E27FC236}">
              <a16:creationId xmlns:a16="http://schemas.microsoft.com/office/drawing/2014/main" id="{5DAA7D1E-219C-46B6-A8B3-36E7E4278E8F}"/>
            </a:ext>
          </a:extLst>
        </xdr:cNvPr>
        <xdr:cNvSpPr/>
      </xdr:nvSpPr>
      <xdr:spPr>
        <a:xfrm>
          <a:off x="18605500" y="675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3515A021-940E-48DB-8B2D-EC2A9505DF4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B8F2A64A-684F-4DDC-B43F-7690C5890DE3}"/>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26B28E86-5F58-4799-AC8B-57E7ACFC943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7D98FA47-1E34-4824-BFEE-7A1F2C614C5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E0669B81-56CF-480D-BD56-C22767084EC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43204</xdr:rowOff>
    </xdr:from>
    <xdr:to>
      <xdr:col>116</xdr:col>
      <xdr:colOff>114300</xdr:colOff>
      <xdr:row>39</xdr:row>
      <xdr:rowOff>144804</xdr:rowOff>
    </xdr:to>
    <xdr:sp macro="" textlink="">
      <xdr:nvSpPr>
        <xdr:cNvPr id="589" name="楕円 588">
          <a:extLst>
            <a:ext uri="{FF2B5EF4-FFF2-40B4-BE49-F238E27FC236}">
              <a16:creationId xmlns:a16="http://schemas.microsoft.com/office/drawing/2014/main" id="{F9250093-544F-4B54-AFC1-7C97A145CA8F}"/>
            </a:ext>
          </a:extLst>
        </xdr:cNvPr>
        <xdr:cNvSpPr/>
      </xdr:nvSpPr>
      <xdr:spPr>
        <a:xfrm>
          <a:off x="22110700" y="6729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21631</xdr:rowOff>
    </xdr:from>
    <xdr:ext cx="599010" cy="259045"/>
    <xdr:sp macro="" textlink="">
      <xdr:nvSpPr>
        <xdr:cNvPr id="590" name="【一般廃棄物処理施設】&#10;一人当たり有形固定資産（償却資産）額該当値テキスト">
          <a:extLst>
            <a:ext uri="{FF2B5EF4-FFF2-40B4-BE49-F238E27FC236}">
              <a16:creationId xmlns:a16="http://schemas.microsoft.com/office/drawing/2014/main" id="{AE4989D6-ECA1-481A-8BDB-00D8808C5172}"/>
            </a:ext>
          </a:extLst>
        </xdr:cNvPr>
        <xdr:cNvSpPr txBox="1"/>
      </xdr:nvSpPr>
      <xdr:spPr>
        <a:xfrm>
          <a:off x="22199600" y="6708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143273</xdr:rowOff>
    </xdr:from>
    <xdr:to>
      <xdr:col>112</xdr:col>
      <xdr:colOff>38100</xdr:colOff>
      <xdr:row>39</xdr:row>
      <xdr:rowOff>73423</xdr:rowOff>
    </xdr:to>
    <xdr:sp macro="" textlink="">
      <xdr:nvSpPr>
        <xdr:cNvPr id="591" name="楕円 590">
          <a:extLst>
            <a:ext uri="{FF2B5EF4-FFF2-40B4-BE49-F238E27FC236}">
              <a16:creationId xmlns:a16="http://schemas.microsoft.com/office/drawing/2014/main" id="{7AD4A92A-5F40-442A-B71A-C6F683E5C81F}"/>
            </a:ext>
          </a:extLst>
        </xdr:cNvPr>
        <xdr:cNvSpPr/>
      </xdr:nvSpPr>
      <xdr:spPr>
        <a:xfrm>
          <a:off x="21272500" y="6658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22623</xdr:rowOff>
    </xdr:from>
    <xdr:to>
      <xdr:col>116</xdr:col>
      <xdr:colOff>63500</xdr:colOff>
      <xdr:row>39</xdr:row>
      <xdr:rowOff>94004</xdr:rowOff>
    </xdr:to>
    <xdr:cxnSp macro="">
      <xdr:nvCxnSpPr>
        <xdr:cNvPr id="592" name="直線コネクタ 591">
          <a:extLst>
            <a:ext uri="{FF2B5EF4-FFF2-40B4-BE49-F238E27FC236}">
              <a16:creationId xmlns:a16="http://schemas.microsoft.com/office/drawing/2014/main" id="{3B50F3F6-82C3-42CC-A701-CA3B6BA4DF40}"/>
            </a:ext>
          </a:extLst>
        </xdr:cNvPr>
        <xdr:cNvCxnSpPr/>
      </xdr:nvCxnSpPr>
      <xdr:spPr>
        <a:xfrm>
          <a:off x="21323300" y="6709173"/>
          <a:ext cx="838200" cy="71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159279</xdr:rowOff>
    </xdr:from>
    <xdr:to>
      <xdr:col>107</xdr:col>
      <xdr:colOff>101600</xdr:colOff>
      <xdr:row>39</xdr:row>
      <xdr:rowOff>89429</xdr:rowOff>
    </xdr:to>
    <xdr:sp macro="" textlink="">
      <xdr:nvSpPr>
        <xdr:cNvPr id="593" name="楕円 592">
          <a:extLst>
            <a:ext uri="{FF2B5EF4-FFF2-40B4-BE49-F238E27FC236}">
              <a16:creationId xmlns:a16="http://schemas.microsoft.com/office/drawing/2014/main" id="{1A88624F-2697-41F7-B108-998BBD14A9AC}"/>
            </a:ext>
          </a:extLst>
        </xdr:cNvPr>
        <xdr:cNvSpPr/>
      </xdr:nvSpPr>
      <xdr:spPr>
        <a:xfrm>
          <a:off x="20383500" y="667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22623</xdr:rowOff>
    </xdr:from>
    <xdr:to>
      <xdr:col>111</xdr:col>
      <xdr:colOff>177800</xdr:colOff>
      <xdr:row>39</xdr:row>
      <xdr:rowOff>38629</xdr:rowOff>
    </xdr:to>
    <xdr:cxnSp macro="">
      <xdr:nvCxnSpPr>
        <xdr:cNvPr id="594" name="直線コネクタ 593">
          <a:extLst>
            <a:ext uri="{FF2B5EF4-FFF2-40B4-BE49-F238E27FC236}">
              <a16:creationId xmlns:a16="http://schemas.microsoft.com/office/drawing/2014/main" id="{5B9FE4C4-3DF1-4B4A-96CC-7BFAB9B4AAB3}"/>
            </a:ext>
          </a:extLst>
        </xdr:cNvPr>
        <xdr:cNvCxnSpPr/>
      </xdr:nvCxnSpPr>
      <xdr:spPr>
        <a:xfrm flipV="1">
          <a:off x="20434300" y="6709173"/>
          <a:ext cx="889000" cy="16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3008</xdr:rowOff>
    </xdr:from>
    <xdr:to>
      <xdr:col>102</xdr:col>
      <xdr:colOff>165100</xdr:colOff>
      <xdr:row>39</xdr:row>
      <xdr:rowOff>104608</xdr:rowOff>
    </xdr:to>
    <xdr:sp macro="" textlink="">
      <xdr:nvSpPr>
        <xdr:cNvPr id="595" name="楕円 594">
          <a:extLst>
            <a:ext uri="{FF2B5EF4-FFF2-40B4-BE49-F238E27FC236}">
              <a16:creationId xmlns:a16="http://schemas.microsoft.com/office/drawing/2014/main" id="{1DC212AF-5FE2-4323-8035-9F30C50CA27B}"/>
            </a:ext>
          </a:extLst>
        </xdr:cNvPr>
        <xdr:cNvSpPr/>
      </xdr:nvSpPr>
      <xdr:spPr>
        <a:xfrm>
          <a:off x="19494500" y="668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38629</xdr:rowOff>
    </xdr:from>
    <xdr:to>
      <xdr:col>107</xdr:col>
      <xdr:colOff>50800</xdr:colOff>
      <xdr:row>39</xdr:row>
      <xdr:rowOff>53808</xdr:rowOff>
    </xdr:to>
    <xdr:cxnSp macro="">
      <xdr:nvCxnSpPr>
        <xdr:cNvPr id="596" name="直線コネクタ 595">
          <a:extLst>
            <a:ext uri="{FF2B5EF4-FFF2-40B4-BE49-F238E27FC236}">
              <a16:creationId xmlns:a16="http://schemas.microsoft.com/office/drawing/2014/main" id="{80B3B252-7103-428A-AA1F-B53887B51CED}"/>
            </a:ext>
          </a:extLst>
        </xdr:cNvPr>
        <xdr:cNvCxnSpPr/>
      </xdr:nvCxnSpPr>
      <xdr:spPr>
        <a:xfrm flipV="1">
          <a:off x="19545300" y="6725179"/>
          <a:ext cx="889000" cy="1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16211</xdr:rowOff>
    </xdr:from>
    <xdr:to>
      <xdr:col>98</xdr:col>
      <xdr:colOff>38100</xdr:colOff>
      <xdr:row>39</xdr:row>
      <xdr:rowOff>117811</xdr:rowOff>
    </xdr:to>
    <xdr:sp macro="" textlink="">
      <xdr:nvSpPr>
        <xdr:cNvPr id="597" name="楕円 596">
          <a:extLst>
            <a:ext uri="{FF2B5EF4-FFF2-40B4-BE49-F238E27FC236}">
              <a16:creationId xmlns:a16="http://schemas.microsoft.com/office/drawing/2014/main" id="{91F7F9F8-BA0B-4B5C-BBC8-C8F8A65CC760}"/>
            </a:ext>
          </a:extLst>
        </xdr:cNvPr>
        <xdr:cNvSpPr/>
      </xdr:nvSpPr>
      <xdr:spPr>
        <a:xfrm>
          <a:off x="18605500" y="6702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53808</xdr:rowOff>
    </xdr:from>
    <xdr:to>
      <xdr:col>102</xdr:col>
      <xdr:colOff>114300</xdr:colOff>
      <xdr:row>39</xdr:row>
      <xdr:rowOff>67011</xdr:rowOff>
    </xdr:to>
    <xdr:cxnSp macro="">
      <xdr:nvCxnSpPr>
        <xdr:cNvPr id="598" name="直線コネクタ 597">
          <a:extLst>
            <a:ext uri="{FF2B5EF4-FFF2-40B4-BE49-F238E27FC236}">
              <a16:creationId xmlns:a16="http://schemas.microsoft.com/office/drawing/2014/main" id="{CB393A1E-BBC8-4407-AF9F-53DD0CD63E48}"/>
            </a:ext>
          </a:extLst>
        </xdr:cNvPr>
        <xdr:cNvCxnSpPr/>
      </xdr:nvCxnSpPr>
      <xdr:spPr>
        <a:xfrm flipV="1">
          <a:off x="18656300" y="6740358"/>
          <a:ext cx="889000" cy="13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134426</xdr:rowOff>
    </xdr:from>
    <xdr:ext cx="599010" cy="259045"/>
    <xdr:sp macro="" textlink="">
      <xdr:nvSpPr>
        <xdr:cNvPr id="599" name="n_1aveValue【一般廃棄物処理施設】&#10;一人当たり有形固定資産（償却資産）額">
          <a:extLst>
            <a:ext uri="{FF2B5EF4-FFF2-40B4-BE49-F238E27FC236}">
              <a16:creationId xmlns:a16="http://schemas.microsoft.com/office/drawing/2014/main" id="{105B9F11-C3B1-4B31-AA28-15A2FFB152B4}"/>
            </a:ext>
          </a:extLst>
        </xdr:cNvPr>
        <xdr:cNvSpPr txBox="1"/>
      </xdr:nvSpPr>
      <xdr:spPr>
        <a:xfrm>
          <a:off x="21011095" y="68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147448</xdr:rowOff>
    </xdr:from>
    <xdr:ext cx="599010" cy="259045"/>
    <xdr:sp macro="" textlink="">
      <xdr:nvSpPr>
        <xdr:cNvPr id="600" name="n_2aveValue【一般廃棄物処理施設】&#10;一人当たり有形固定資産（償却資産）額">
          <a:extLst>
            <a:ext uri="{FF2B5EF4-FFF2-40B4-BE49-F238E27FC236}">
              <a16:creationId xmlns:a16="http://schemas.microsoft.com/office/drawing/2014/main" id="{09A577FA-00DF-4580-8B4A-057E54A8AABB}"/>
            </a:ext>
          </a:extLst>
        </xdr:cNvPr>
        <xdr:cNvSpPr txBox="1"/>
      </xdr:nvSpPr>
      <xdr:spPr>
        <a:xfrm>
          <a:off x="20134795" y="683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158113</xdr:rowOff>
    </xdr:from>
    <xdr:ext cx="599010" cy="259045"/>
    <xdr:sp macro="" textlink="">
      <xdr:nvSpPr>
        <xdr:cNvPr id="601" name="n_3aveValue【一般廃棄物処理施設】&#10;一人当たり有形固定資産（償却資産）額">
          <a:extLst>
            <a:ext uri="{FF2B5EF4-FFF2-40B4-BE49-F238E27FC236}">
              <a16:creationId xmlns:a16="http://schemas.microsoft.com/office/drawing/2014/main" id="{E06A99D2-11B2-4621-8CCF-571E769D5DC2}"/>
            </a:ext>
          </a:extLst>
        </xdr:cNvPr>
        <xdr:cNvSpPr txBox="1"/>
      </xdr:nvSpPr>
      <xdr:spPr>
        <a:xfrm>
          <a:off x="19245795" y="6844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161931</xdr:rowOff>
    </xdr:from>
    <xdr:ext cx="599010" cy="259045"/>
    <xdr:sp macro="" textlink="">
      <xdr:nvSpPr>
        <xdr:cNvPr id="602" name="n_4aveValue【一般廃棄物処理施設】&#10;一人当たり有形固定資産（償却資産）額">
          <a:extLst>
            <a:ext uri="{FF2B5EF4-FFF2-40B4-BE49-F238E27FC236}">
              <a16:creationId xmlns:a16="http://schemas.microsoft.com/office/drawing/2014/main" id="{F3460446-0369-4A7E-8415-2817F3E28F70}"/>
            </a:ext>
          </a:extLst>
        </xdr:cNvPr>
        <xdr:cNvSpPr txBox="1"/>
      </xdr:nvSpPr>
      <xdr:spPr>
        <a:xfrm>
          <a:off x="18356795" y="6848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89951</xdr:rowOff>
    </xdr:from>
    <xdr:ext cx="599010" cy="259045"/>
    <xdr:sp macro="" textlink="">
      <xdr:nvSpPr>
        <xdr:cNvPr id="603" name="n_1mainValue【一般廃棄物処理施設】&#10;一人当たり有形固定資産（償却資産）額">
          <a:extLst>
            <a:ext uri="{FF2B5EF4-FFF2-40B4-BE49-F238E27FC236}">
              <a16:creationId xmlns:a16="http://schemas.microsoft.com/office/drawing/2014/main" id="{96C8580B-6029-41FE-B7E6-C1667E9EE219}"/>
            </a:ext>
          </a:extLst>
        </xdr:cNvPr>
        <xdr:cNvSpPr txBox="1"/>
      </xdr:nvSpPr>
      <xdr:spPr>
        <a:xfrm>
          <a:off x="21011095" y="6433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105956</xdr:rowOff>
    </xdr:from>
    <xdr:ext cx="599010" cy="259045"/>
    <xdr:sp macro="" textlink="">
      <xdr:nvSpPr>
        <xdr:cNvPr id="604" name="n_2mainValue【一般廃棄物処理施設】&#10;一人当たり有形固定資産（償却資産）額">
          <a:extLst>
            <a:ext uri="{FF2B5EF4-FFF2-40B4-BE49-F238E27FC236}">
              <a16:creationId xmlns:a16="http://schemas.microsoft.com/office/drawing/2014/main" id="{90F91BD7-CDCA-4ACE-BD12-EC251B653FA4}"/>
            </a:ext>
          </a:extLst>
        </xdr:cNvPr>
        <xdr:cNvSpPr txBox="1"/>
      </xdr:nvSpPr>
      <xdr:spPr>
        <a:xfrm>
          <a:off x="20134795" y="6449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121136</xdr:rowOff>
    </xdr:from>
    <xdr:ext cx="599010" cy="259045"/>
    <xdr:sp macro="" textlink="">
      <xdr:nvSpPr>
        <xdr:cNvPr id="605" name="n_3mainValue【一般廃棄物処理施設】&#10;一人当たり有形固定資産（償却資産）額">
          <a:extLst>
            <a:ext uri="{FF2B5EF4-FFF2-40B4-BE49-F238E27FC236}">
              <a16:creationId xmlns:a16="http://schemas.microsoft.com/office/drawing/2014/main" id="{74398CCF-7077-4672-83CC-2D7BC19E07C0}"/>
            </a:ext>
          </a:extLst>
        </xdr:cNvPr>
        <xdr:cNvSpPr txBox="1"/>
      </xdr:nvSpPr>
      <xdr:spPr>
        <a:xfrm>
          <a:off x="19245795" y="6464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134338</xdr:rowOff>
    </xdr:from>
    <xdr:ext cx="599010" cy="259045"/>
    <xdr:sp macro="" textlink="">
      <xdr:nvSpPr>
        <xdr:cNvPr id="606" name="n_4mainValue【一般廃棄物処理施設】&#10;一人当たり有形固定資産（償却資産）額">
          <a:extLst>
            <a:ext uri="{FF2B5EF4-FFF2-40B4-BE49-F238E27FC236}">
              <a16:creationId xmlns:a16="http://schemas.microsoft.com/office/drawing/2014/main" id="{C72E291D-FB46-46D1-B7A5-A55E3E70BB80}"/>
            </a:ext>
          </a:extLst>
        </xdr:cNvPr>
        <xdr:cNvSpPr txBox="1"/>
      </xdr:nvSpPr>
      <xdr:spPr>
        <a:xfrm>
          <a:off x="18356795" y="6477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3E084E5D-E6D5-449F-985A-979F18B9D7B8}"/>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8C2F36F7-6FC9-45E8-9090-EE03845BF1D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F0A1C879-CC1D-41DA-B537-AF05ED8452D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A0B6EC1E-8B62-4272-BCBB-CE1F93E83DA6}"/>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DC1A5862-BAF4-4CF8-81D5-2BDA000109F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11F6564D-F49E-4E76-B4BD-6415944DDA9C}"/>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00203F25-57FC-4553-9792-13F22B8DA17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49BB1E42-2A2B-4205-B523-08BD0BE912E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2C5DFAD8-1145-4084-847D-B910C7F979F5}"/>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1D9F1080-FE15-488F-8201-E89F5DAA72C9}"/>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19D14FD1-ABD5-4FE6-986C-185A1CCC462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8" name="直線コネクタ 617">
          <a:extLst>
            <a:ext uri="{FF2B5EF4-FFF2-40B4-BE49-F238E27FC236}">
              <a16:creationId xmlns:a16="http://schemas.microsoft.com/office/drawing/2014/main" id="{C87941CB-875F-4786-B228-9DB2BAAA3C0A}"/>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9" name="テキスト ボックス 618">
          <a:extLst>
            <a:ext uri="{FF2B5EF4-FFF2-40B4-BE49-F238E27FC236}">
              <a16:creationId xmlns:a16="http://schemas.microsoft.com/office/drawing/2014/main" id="{3160D668-0376-4831-8F33-508E77B9D5CF}"/>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0" name="直線コネクタ 619">
          <a:extLst>
            <a:ext uri="{FF2B5EF4-FFF2-40B4-BE49-F238E27FC236}">
              <a16:creationId xmlns:a16="http://schemas.microsoft.com/office/drawing/2014/main" id="{60758248-5208-4ACC-9EB8-986583EC9FAE}"/>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1" name="テキスト ボックス 620">
          <a:extLst>
            <a:ext uri="{FF2B5EF4-FFF2-40B4-BE49-F238E27FC236}">
              <a16:creationId xmlns:a16="http://schemas.microsoft.com/office/drawing/2014/main" id="{3639FF5A-A638-4A91-BF1D-6EADDE7C7199}"/>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2" name="直線コネクタ 621">
          <a:extLst>
            <a:ext uri="{FF2B5EF4-FFF2-40B4-BE49-F238E27FC236}">
              <a16:creationId xmlns:a16="http://schemas.microsoft.com/office/drawing/2014/main" id="{6C76DB65-5C6C-435A-8502-0FA3475781F2}"/>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3" name="テキスト ボックス 622">
          <a:extLst>
            <a:ext uri="{FF2B5EF4-FFF2-40B4-BE49-F238E27FC236}">
              <a16:creationId xmlns:a16="http://schemas.microsoft.com/office/drawing/2014/main" id="{EB181986-4424-4418-B64A-E99004954727}"/>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4" name="直線コネクタ 623">
          <a:extLst>
            <a:ext uri="{FF2B5EF4-FFF2-40B4-BE49-F238E27FC236}">
              <a16:creationId xmlns:a16="http://schemas.microsoft.com/office/drawing/2014/main" id="{6C9BC1D1-8693-49FC-BDAC-67549E4E4748}"/>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5" name="テキスト ボックス 624">
          <a:extLst>
            <a:ext uri="{FF2B5EF4-FFF2-40B4-BE49-F238E27FC236}">
              <a16:creationId xmlns:a16="http://schemas.microsoft.com/office/drawing/2014/main" id="{EF12A254-D4FD-42F1-9743-0226F2569BC7}"/>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6" name="直線コネクタ 625">
          <a:extLst>
            <a:ext uri="{FF2B5EF4-FFF2-40B4-BE49-F238E27FC236}">
              <a16:creationId xmlns:a16="http://schemas.microsoft.com/office/drawing/2014/main" id="{6E584CF3-A9B9-4AB5-B01F-CFF8AD0724AC}"/>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7" name="テキスト ボックス 626">
          <a:extLst>
            <a:ext uri="{FF2B5EF4-FFF2-40B4-BE49-F238E27FC236}">
              <a16:creationId xmlns:a16="http://schemas.microsoft.com/office/drawing/2014/main" id="{FE723F91-2D92-4BFF-A015-4F880BECA601}"/>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a:extLst>
            <a:ext uri="{FF2B5EF4-FFF2-40B4-BE49-F238E27FC236}">
              <a16:creationId xmlns:a16="http://schemas.microsoft.com/office/drawing/2014/main" id="{9435BA25-1E9F-4C8B-AB1C-8A90D620ED1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9" name="テキスト ボックス 628">
          <a:extLst>
            <a:ext uri="{FF2B5EF4-FFF2-40B4-BE49-F238E27FC236}">
              <a16:creationId xmlns:a16="http://schemas.microsoft.com/office/drawing/2014/main" id="{EEEC576B-59EE-4F74-AA92-A8C94ED3562D}"/>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a:extLst>
            <a:ext uri="{FF2B5EF4-FFF2-40B4-BE49-F238E27FC236}">
              <a16:creationId xmlns:a16="http://schemas.microsoft.com/office/drawing/2014/main" id="{1B845A22-961D-4A01-9FDE-2A1BD0E7210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0</xdr:rowOff>
    </xdr:from>
    <xdr:to>
      <xdr:col>85</xdr:col>
      <xdr:colOff>126364</xdr:colOff>
      <xdr:row>64</xdr:row>
      <xdr:rowOff>76200</xdr:rowOff>
    </xdr:to>
    <xdr:cxnSp macro="">
      <xdr:nvCxnSpPr>
        <xdr:cNvPr id="631" name="直線コネクタ 630">
          <a:extLst>
            <a:ext uri="{FF2B5EF4-FFF2-40B4-BE49-F238E27FC236}">
              <a16:creationId xmlns:a16="http://schemas.microsoft.com/office/drawing/2014/main" id="{834B594F-72D5-442D-82FF-099195C3AF56}"/>
            </a:ext>
          </a:extLst>
        </xdr:cNvPr>
        <xdr:cNvCxnSpPr/>
      </xdr:nvCxnSpPr>
      <xdr:spPr>
        <a:xfrm flipV="1">
          <a:off x="16318864" y="96012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32" name="【保健センター・保健所】&#10;有形固定資産減価償却率最小値テキスト">
          <a:extLst>
            <a:ext uri="{FF2B5EF4-FFF2-40B4-BE49-F238E27FC236}">
              <a16:creationId xmlns:a16="http://schemas.microsoft.com/office/drawing/2014/main" id="{CAEC6E47-55E8-4CB3-9838-323B828110D7}"/>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33" name="直線コネクタ 632">
          <a:extLst>
            <a:ext uri="{FF2B5EF4-FFF2-40B4-BE49-F238E27FC236}">
              <a16:creationId xmlns:a16="http://schemas.microsoft.com/office/drawing/2014/main" id="{782508D7-19D0-408E-8B0F-9902DD0711E5}"/>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118127</xdr:rowOff>
    </xdr:from>
    <xdr:ext cx="405111" cy="259045"/>
    <xdr:sp macro="" textlink="">
      <xdr:nvSpPr>
        <xdr:cNvPr id="634" name="【保健センター・保健所】&#10;有形固定資産減価償却率最大値テキスト">
          <a:extLst>
            <a:ext uri="{FF2B5EF4-FFF2-40B4-BE49-F238E27FC236}">
              <a16:creationId xmlns:a16="http://schemas.microsoft.com/office/drawing/2014/main" id="{37F47DDD-47FC-4A7D-88D8-E13806C01A98}"/>
            </a:ext>
          </a:extLst>
        </xdr:cNvPr>
        <xdr:cNvSpPr txBox="1"/>
      </xdr:nvSpPr>
      <xdr:spPr>
        <a:xfrm>
          <a:off x="163576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0</xdr:rowOff>
    </xdr:from>
    <xdr:to>
      <xdr:col>86</xdr:col>
      <xdr:colOff>25400</xdr:colOff>
      <xdr:row>56</xdr:row>
      <xdr:rowOff>0</xdr:rowOff>
    </xdr:to>
    <xdr:cxnSp macro="">
      <xdr:nvCxnSpPr>
        <xdr:cNvPr id="635" name="直線コネクタ 634">
          <a:extLst>
            <a:ext uri="{FF2B5EF4-FFF2-40B4-BE49-F238E27FC236}">
              <a16:creationId xmlns:a16="http://schemas.microsoft.com/office/drawing/2014/main" id="{EB545B54-4294-4F7D-BDAC-7C91525C0DA7}"/>
            </a:ext>
          </a:extLst>
        </xdr:cNvPr>
        <xdr:cNvCxnSpPr/>
      </xdr:nvCxnSpPr>
      <xdr:spPr>
        <a:xfrm>
          <a:off x="16230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82567</xdr:rowOff>
    </xdr:from>
    <xdr:ext cx="405111" cy="259045"/>
    <xdr:sp macro="" textlink="">
      <xdr:nvSpPr>
        <xdr:cNvPr id="636" name="【保健センター・保健所】&#10;有形固定資産減価償却率平均値テキスト">
          <a:extLst>
            <a:ext uri="{FF2B5EF4-FFF2-40B4-BE49-F238E27FC236}">
              <a16:creationId xmlns:a16="http://schemas.microsoft.com/office/drawing/2014/main" id="{5338EAC7-32BB-470E-958D-FFAB0B7F1F37}"/>
            </a:ext>
          </a:extLst>
        </xdr:cNvPr>
        <xdr:cNvSpPr txBox="1"/>
      </xdr:nvSpPr>
      <xdr:spPr>
        <a:xfrm>
          <a:off x="16357600" y="10026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59690</xdr:rowOff>
    </xdr:from>
    <xdr:to>
      <xdr:col>85</xdr:col>
      <xdr:colOff>177800</xdr:colOff>
      <xdr:row>59</xdr:row>
      <xdr:rowOff>161290</xdr:rowOff>
    </xdr:to>
    <xdr:sp macro="" textlink="">
      <xdr:nvSpPr>
        <xdr:cNvPr id="637" name="フローチャート: 判断 636">
          <a:extLst>
            <a:ext uri="{FF2B5EF4-FFF2-40B4-BE49-F238E27FC236}">
              <a16:creationId xmlns:a16="http://schemas.microsoft.com/office/drawing/2014/main" id="{B9D38483-D9D3-4A79-8FF1-67FEC5D25FE4}"/>
            </a:ext>
          </a:extLst>
        </xdr:cNvPr>
        <xdr:cNvSpPr/>
      </xdr:nvSpPr>
      <xdr:spPr>
        <a:xfrm>
          <a:off x="162687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36830</xdr:rowOff>
    </xdr:from>
    <xdr:to>
      <xdr:col>81</xdr:col>
      <xdr:colOff>101600</xdr:colOff>
      <xdr:row>59</xdr:row>
      <xdr:rowOff>138430</xdr:rowOff>
    </xdr:to>
    <xdr:sp macro="" textlink="">
      <xdr:nvSpPr>
        <xdr:cNvPr id="638" name="フローチャート: 判断 637">
          <a:extLst>
            <a:ext uri="{FF2B5EF4-FFF2-40B4-BE49-F238E27FC236}">
              <a16:creationId xmlns:a16="http://schemas.microsoft.com/office/drawing/2014/main" id="{C5E41CCB-A79A-46BA-B8C9-EC5B2492AB2D}"/>
            </a:ext>
          </a:extLst>
        </xdr:cNvPr>
        <xdr:cNvSpPr/>
      </xdr:nvSpPr>
      <xdr:spPr>
        <a:xfrm>
          <a:off x="15430500" y="101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6350</xdr:rowOff>
    </xdr:from>
    <xdr:to>
      <xdr:col>76</xdr:col>
      <xdr:colOff>165100</xdr:colOff>
      <xdr:row>59</xdr:row>
      <xdr:rowOff>107950</xdr:rowOff>
    </xdr:to>
    <xdr:sp macro="" textlink="">
      <xdr:nvSpPr>
        <xdr:cNvPr id="639" name="フローチャート: 判断 638">
          <a:extLst>
            <a:ext uri="{FF2B5EF4-FFF2-40B4-BE49-F238E27FC236}">
              <a16:creationId xmlns:a16="http://schemas.microsoft.com/office/drawing/2014/main" id="{376A7686-E47E-4ABD-9B54-FBA3C1806666}"/>
            </a:ext>
          </a:extLst>
        </xdr:cNvPr>
        <xdr:cNvSpPr/>
      </xdr:nvSpPr>
      <xdr:spPr>
        <a:xfrm>
          <a:off x="14541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135890</xdr:rowOff>
    </xdr:from>
    <xdr:to>
      <xdr:col>72</xdr:col>
      <xdr:colOff>38100</xdr:colOff>
      <xdr:row>59</xdr:row>
      <xdr:rowOff>66040</xdr:rowOff>
    </xdr:to>
    <xdr:sp macro="" textlink="">
      <xdr:nvSpPr>
        <xdr:cNvPr id="640" name="フローチャート: 判断 639">
          <a:extLst>
            <a:ext uri="{FF2B5EF4-FFF2-40B4-BE49-F238E27FC236}">
              <a16:creationId xmlns:a16="http://schemas.microsoft.com/office/drawing/2014/main" id="{ED99B12F-2B47-405D-93DF-91E27AE3E85A}"/>
            </a:ext>
          </a:extLst>
        </xdr:cNvPr>
        <xdr:cNvSpPr/>
      </xdr:nvSpPr>
      <xdr:spPr>
        <a:xfrm>
          <a:off x="13652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114935</xdr:rowOff>
    </xdr:from>
    <xdr:to>
      <xdr:col>67</xdr:col>
      <xdr:colOff>101600</xdr:colOff>
      <xdr:row>59</xdr:row>
      <xdr:rowOff>45085</xdr:rowOff>
    </xdr:to>
    <xdr:sp macro="" textlink="">
      <xdr:nvSpPr>
        <xdr:cNvPr id="641" name="フローチャート: 判断 640">
          <a:extLst>
            <a:ext uri="{FF2B5EF4-FFF2-40B4-BE49-F238E27FC236}">
              <a16:creationId xmlns:a16="http://schemas.microsoft.com/office/drawing/2014/main" id="{78CA6B49-C880-4521-9905-864312A828E7}"/>
            </a:ext>
          </a:extLst>
        </xdr:cNvPr>
        <xdr:cNvSpPr/>
      </xdr:nvSpPr>
      <xdr:spPr>
        <a:xfrm>
          <a:off x="12763500" y="1005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8C93EA28-D0B1-41D2-B02E-2FD8C089F23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3034E3BE-6B93-4AB2-B470-65EDD400A96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6A81216-5967-42B2-9048-43D77476DFE8}"/>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CC1DD057-AC3D-4B4C-B50C-49FBBC709E4F}"/>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DACE300C-F000-4B78-8D97-AB2F5C62E71E}"/>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13970</xdr:rowOff>
    </xdr:from>
    <xdr:to>
      <xdr:col>85</xdr:col>
      <xdr:colOff>177800</xdr:colOff>
      <xdr:row>62</xdr:row>
      <xdr:rowOff>115570</xdr:rowOff>
    </xdr:to>
    <xdr:sp macro="" textlink="">
      <xdr:nvSpPr>
        <xdr:cNvPr id="647" name="楕円 646">
          <a:extLst>
            <a:ext uri="{FF2B5EF4-FFF2-40B4-BE49-F238E27FC236}">
              <a16:creationId xmlns:a16="http://schemas.microsoft.com/office/drawing/2014/main" id="{1ED98EE6-182D-46BE-9B66-5407D2ACFB20}"/>
            </a:ext>
          </a:extLst>
        </xdr:cNvPr>
        <xdr:cNvSpPr/>
      </xdr:nvSpPr>
      <xdr:spPr>
        <a:xfrm>
          <a:off x="16268700" y="1064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163847</xdr:rowOff>
    </xdr:from>
    <xdr:ext cx="405111" cy="259045"/>
    <xdr:sp macro="" textlink="">
      <xdr:nvSpPr>
        <xdr:cNvPr id="648" name="【保健センター・保健所】&#10;有形固定資産減価償却率該当値テキスト">
          <a:extLst>
            <a:ext uri="{FF2B5EF4-FFF2-40B4-BE49-F238E27FC236}">
              <a16:creationId xmlns:a16="http://schemas.microsoft.com/office/drawing/2014/main" id="{B8A12FC0-ECAA-4190-893D-FE9DABC322E2}"/>
            </a:ext>
          </a:extLst>
        </xdr:cNvPr>
        <xdr:cNvSpPr txBox="1"/>
      </xdr:nvSpPr>
      <xdr:spPr>
        <a:xfrm>
          <a:off x="16357600" y="1062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12065</xdr:rowOff>
    </xdr:from>
    <xdr:to>
      <xdr:col>81</xdr:col>
      <xdr:colOff>101600</xdr:colOff>
      <xdr:row>61</xdr:row>
      <xdr:rowOff>113665</xdr:rowOff>
    </xdr:to>
    <xdr:sp macro="" textlink="">
      <xdr:nvSpPr>
        <xdr:cNvPr id="649" name="楕円 648">
          <a:extLst>
            <a:ext uri="{FF2B5EF4-FFF2-40B4-BE49-F238E27FC236}">
              <a16:creationId xmlns:a16="http://schemas.microsoft.com/office/drawing/2014/main" id="{6BA41429-21ED-45A4-96C8-72AD827F3543}"/>
            </a:ext>
          </a:extLst>
        </xdr:cNvPr>
        <xdr:cNvSpPr/>
      </xdr:nvSpPr>
      <xdr:spPr>
        <a:xfrm>
          <a:off x="15430500" y="1047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62865</xdr:rowOff>
    </xdr:from>
    <xdr:to>
      <xdr:col>85</xdr:col>
      <xdr:colOff>127000</xdr:colOff>
      <xdr:row>62</xdr:row>
      <xdr:rowOff>64770</xdr:rowOff>
    </xdr:to>
    <xdr:cxnSp macro="">
      <xdr:nvCxnSpPr>
        <xdr:cNvPr id="650" name="直線コネクタ 649">
          <a:extLst>
            <a:ext uri="{FF2B5EF4-FFF2-40B4-BE49-F238E27FC236}">
              <a16:creationId xmlns:a16="http://schemas.microsoft.com/office/drawing/2014/main" id="{338ED5A4-EB14-4965-8E80-DDA1DD1E4B07}"/>
            </a:ext>
          </a:extLst>
        </xdr:cNvPr>
        <xdr:cNvCxnSpPr/>
      </xdr:nvCxnSpPr>
      <xdr:spPr>
        <a:xfrm>
          <a:off x="15481300" y="10521315"/>
          <a:ext cx="838200" cy="17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143510</xdr:rowOff>
    </xdr:from>
    <xdr:to>
      <xdr:col>76</xdr:col>
      <xdr:colOff>165100</xdr:colOff>
      <xdr:row>61</xdr:row>
      <xdr:rowOff>73660</xdr:rowOff>
    </xdr:to>
    <xdr:sp macro="" textlink="">
      <xdr:nvSpPr>
        <xdr:cNvPr id="651" name="楕円 650">
          <a:extLst>
            <a:ext uri="{FF2B5EF4-FFF2-40B4-BE49-F238E27FC236}">
              <a16:creationId xmlns:a16="http://schemas.microsoft.com/office/drawing/2014/main" id="{5A572C95-3748-485C-9F64-7C77C82F133B}"/>
            </a:ext>
          </a:extLst>
        </xdr:cNvPr>
        <xdr:cNvSpPr/>
      </xdr:nvSpPr>
      <xdr:spPr>
        <a:xfrm>
          <a:off x="14541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22860</xdr:rowOff>
    </xdr:from>
    <xdr:to>
      <xdr:col>81</xdr:col>
      <xdr:colOff>50800</xdr:colOff>
      <xdr:row>61</xdr:row>
      <xdr:rowOff>62865</xdr:rowOff>
    </xdr:to>
    <xdr:cxnSp macro="">
      <xdr:nvCxnSpPr>
        <xdr:cNvPr id="652" name="直線コネクタ 651">
          <a:extLst>
            <a:ext uri="{FF2B5EF4-FFF2-40B4-BE49-F238E27FC236}">
              <a16:creationId xmlns:a16="http://schemas.microsoft.com/office/drawing/2014/main" id="{DDBDCEB3-D766-4D75-9ACE-53614B38EB30}"/>
            </a:ext>
          </a:extLst>
        </xdr:cNvPr>
        <xdr:cNvCxnSpPr/>
      </xdr:nvCxnSpPr>
      <xdr:spPr>
        <a:xfrm>
          <a:off x="14592300" y="1048131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99695</xdr:rowOff>
    </xdr:from>
    <xdr:to>
      <xdr:col>72</xdr:col>
      <xdr:colOff>38100</xdr:colOff>
      <xdr:row>61</xdr:row>
      <xdr:rowOff>29845</xdr:rowOff>
    </xdr:to>
    <xdr:sp macro="" textlink="">
      <xdr:nvSpPr>
        <xdr:cNvPr id="653" name="楕円 652">
          <a:extLst>
            <a:ext uri="{FF2B5EF4-FFF2-40B4-BE49-F238E27FC236}">
              <a16:creationId xmlns:a16="http://schemas.microsoft.com/office/drawing/2014/main" id="{6B62728A-53F5-438C-846E-B4A705B462A9}"/>
            </a:ext>
          </a:extLst>
        </xdr:cNvPr>
        <xdr:cNvSpPr/>
      </xdr:nvSpPr>
      <xdr:spPr>
        <a:xfrm>
          <a:off x="136525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150495</xdr:rowOff>
    </xdr:from>
    <xdr:to>
      <xdr:col>76</xdr:col>
      <xdr:colOff>114300</xdr:colOff>
      <xdr:row>61</xdr:row>
      <xdr:rowOff>22860</xdr:rowOff>
    </xdr:to>
    <xdr:cxnSp macro="">
      <xdr:nvCxnSpPr>
        <xdr:cNvPr id="654" name="直線コネクタ 653">
          <a:extLst>
            <a:ext uri="{FF2B5EF4-FFF2-40B4-BE49-F238E27FC236}">
              <a16:creationId xmlns:a16="http://schemas.microsoft.com/office/drawing/2014/main" id="{35212D1A-A432-43EC-92DA-06206D6662E9}"/>
            </a:ext>
          </a:extLst>
        </xdr:cNvPr>
        <xdr:cNvCxnSpPr/>
      </xdr:nvCxnSpPr>
      <xdr:spPr>
        <a:xfrm>
          <a:off x="13703300" y="1043749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63500</xdr:rowOff>
    </xdr:from>
    <xdr:to>
      <xdr:col>67</xdr:col>
      <xdr:colOff>101600</xdr:colOff>
      <xdr:row>60</xdr:row>
      <xdr:rowOff>165100</xdr:rowOff>
    </xdr:to>
    <xdr:sp macro="" textlink="">
      <xdr:nvSpPr>
        <xdr:cNvPr id="655" name="楕円 654">
          <a:extLst>
            <a:ext uri="{FF2B5EF4-FFF2-40B4-BE49-F238E27FC236}">
              <a16:creationId xmlns:a16="http://schemas.microsoft.com/office/drawing/2014/main" id="{22D80D7A-BE7A-408E-8F54-F1B5D714AA58}"/>
            </a:ext>
          </a:extLst>
        </xdr:cNvPr>
        <xdr:cNvSpPr/>
      </xdr:nvSpPr>
      <xdr:spPr>
        <a:xfrm>
          <a:off x="127635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114300</xdr:rowOff>
    </xdr:from>
    <xdr:to>
      <xdr:col>71</xdr:col>
      <xdr:colOff>177800</xdr:colOff>
      <xdr:row>60</xdr:row>
      <xdr:rowOff>150495</xdr:rowOff>
    </xdr:to>
    <xdr:cxnSp macro="">
      <xdr:nvCxnSpPr>
        <xdr:cNvPr id="656" name="直線コネクタ 655">
          <a:extLst>
            <a:ext uri="{FF2B5EF4-FFF2-40B4-BE49-F238E27FC236}">
              <a16:creationId xmlns:a16="http://schemas.microsoft.com/office/drawing/2014/main" id="{DB0AF9C4-9E98-46A0-9919-53F7898809EC}"/>
            </a:ext>
          </a:extLst>
        </xdr:cNvPr>
        <xdr:cNvCxnSpPr/>
      </xdr:nvCxnSpPr>
      <xdr:spPr>
        <a:xfrm>
          <a:off x="12814300" y="104013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154957</xdr:rowOff>
    </xdr:from>
    <xdr:ext cx="405111" cy="259045"/>
    <xdr:sp macro="" textlink="">
      <xdr:nvSpPr>
        <xdr:cNvPr id="657" name="n_1aveValue【保健センター・保健所】&#10;有形固定資産減価償却率">
          <a:extLst>
            <a:ext uri="{FF2B5EF4-FFF2-40B4-BE49-F238E27FC236}">
              <a16:creationId xmlns:a16="http://schemas.microsoft.com/office/drawing/2014/main" id="{EDACF2DB-38EA-440D-BB51-7B9EACEAE83C}"/>
            </a:ext>
          </a:extLst>
        </xdr:cNvPr>
        <xdr:cNvSpPr txBox="1"/>
      </xdr:nvSpPr>
      <xdr:spPr>
        <a:xfrm>
          <a:off x="15266044" y="992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124477</xdr:rowOff>
    </xdr:from>
    <xdr:ext cx="405111" cy="259045"/>
    <xdr:sp macro="" textlink="">
      <xdr:nvSpPr>
        <xdr:cNvPr id="658" name="n_2aveValue【保健センター・保健所】&#10;有形固定資産減価償却率">
          <a:extLst>
            <a:ext uri="{FF2B5EF4-FFF2-40B4-BE49-F238E27FC236}">
              <a16:creationId xmlns:a16="http://schemas.microsoft.com/office/drawing/2014/main" id="{94EA044E-FBF5-4733-BEE6-AC38674EE904}"/>
            </a:ext>
          </a:extLst>
        </xdr:cNvPr>
        <xdr:cNvSpPr txBox="1"/>
      </xdr:nvSpPr>
      <xdr:spPr>
        <a:xfrm>
          <a:off x="143897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82567</xdr:rowOff>
    </xdr:from>
    <xdr:ext cx="405111" cy="259045"/>
    <xdr:sp macro="" textlink="">
      <xdr:nvSpPr>
        <xdr:cNvPr id="659" name="n_3aveValue【保健センター・保健所】&#10;有形固定資産減価償却率">
          <a:extLst>
            <a:ext uri="{FF2B5EF4-FFF2-40B4-BE49-F238E27FC236}">
              <a16:creationId xmlns:a16="http://schemas.microsoft.com/office/drawing/2014/main" id="{2F247AB1-6BF5-48C9-89A2-E7C95E6242DA}"/>
            </a:ext>
          </a:extLst>
        </xdr:cNvPr>
        <xdr:cNvSpPr txBox="1"/>
      </xdr:nvSpPr>
      <xdr:spPr>
        <a:xfrm>
          <a:off x="135007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61612</xdr:rowOff>
    </xdr:from>
    <xdr:ext cx="405111" cy="259045"/>
    <xdr:sp macro="" textlink="">
      <xdr:nvSpPr>
        <xdr:cNvPr id="660" name="n_4aveValue【保健センター・保健所】&#10;有形固定資産減価償却率">
          <a:extLst>
            <a:ext uri="{FF2B5EF4-FFF2-40B4-BE49-F238E27FC236}">
              <a16:creationId xmlns:a16="http://schemas.microsoft.com/office/drawing/2014/main" id="{6CF33EC1-0A42-4838-8AA9-2A92E593522D}"/>
            </a:ext>
          </a:extLst>
        </xdr:cNvPr>
        <xdr:cNvSpPr txBox="1"/>
      </xdr:nvSpPr>
      <xdr:spPr>
        <a:xfrm>
          <a:off x="126117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104792</xdr:rowOff>
    </xdr:from>
    <xdr:ext cx="405111" cy="259045"/>
    <xdr:sp macro="" textlink="">
      <xdr:nvSpPr>
        <xdr:cNvPr id="661" name="n_1mainValue【保健センター・保健所】&#10;有形固定資産減価償却率">
          <a:extLst>
            <a:ext uri="{FF2B5EF4-FFF2-40B4-BE49-F238E27FC236}">
              <a16:creationId xmlns:a16="http://schemas.microsoft.com/office/drawing/2014/main" id="{36AE91E1-1DD6-4B66-9F20-4F46E3685BF9}"/>
            </a:ext>
          </a:extLst>
        </xdr:cNvPr>
        <xdr:cNvSpPr txBox="1"/>
      </xdr:nvSpPr>
      <xdr:spPr>
        <a:xfrm>
          <a:off x="15266044" y="1056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64787</xdr:rowOff>
    </xdr:from>
    <xdr:ext cx="405111" cy="259045"/>
    <xdr:sp macro="" textlink="">
      <xdr:nvSpPr>
        <xdr:cNvPr id="662" name="n_2mainValue【保健センター・保健所】&#10;有形固定資産減価償却率">
          <a:extLst>
            <a:ext uri="{FF2B5EF4-FFF2-40B4-BE49-F238E27FC236}">
              <a16:creationId xmlns:a16="http://schemas.microsoft.com/office/drawing/2014/main" id="{1474B8DB-D786-47A2-B1B3-2AB3222F6962}"/>
            </a:ext>
          </a:extLst>
        </xdr:cNvPr>
        <xdr:cNvSpPr txBox="1"/>
      </xdr:nvSpPr>
      <xdr:spPr>
        <a:xfrm>
          <a:off x="14389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20972</xdr:rowOff>
    </xdr:from>
    <xdr:ext cx="405111" cy="259045"/>
    <xdr:sp macro="" textlink="">
      <xdr:nvSpPr>
        <xdr:cNvPr id="663" name="n_3mainValue【保健センター・保健所】&#10;有形固定資産減価償却率">
          <a:extLst>
            <a:ext uri="{FF2B5EF4-FFF2-40B4-BE49-F238E27FC236}">
              <a16:creationId xmlns:a16="http://schemas.microsoft.com/office/drawing/2014/main" id="{40E6A7CB-A452-478A-AC24-91625863A315}"/>
            </a:ext>
          </a:extLst>
        </xdr:cNvPr>
        <xdr:cNvSpPr txBox="1"/>
      </xdr:nvSpPr>
      <xdr:spPr>
        <a:xfrm>
          <a:off x="13500744"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156227</xdr:rowOff>
    </xdr:from>
    <xdr:ext cx="405111" cy="259045"/>
    <xdr:sp macro="" textlink="">
      <xdr:nvSpPr>
        <xdr:cNvPr id="664" name="n_4mainValue【保健センター・保健所】&#10;有形固定資産減価償却率">
          <a:extLst>
            <a:ext uri="{FF2B5EF4-FFF2-40B4-BE49-F238E27FC236}">
              <a16:creationId xmlns:a16="http://schemas.microsoft.com/office/drawing/2014/main" id="{B212D054-96D5-4CB6-AE0F-666E3789B989}"/>
            </a:ext>
          </a:extLst>
        </xdr:cNvPr>
        <xdr:cNvSpPr txBox="1"/>
      </xdr:nvSpPr>
      <xdr:spPr>
        <a:xfrm>
          <a:off x="126117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3E969817-F420-4F0B-86C3-0976CEDFF8D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A4883C5C-4C1C-46E7-B969-186640A0724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22CE9B3F-1F84-4A20-9B7A-48E8A3C75A3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9C67E6EF-9C05-493A-A69E-8E2571AF557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259D5A42-DE93-4E8C-941D-805C3FCF510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08BC8A67-B4F4-43A6-9A75-43E2B41838A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340548AF-ED19-4334-9BB8-0BDB0F1AB06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EF1C90B9-D621-4F16-A8BF-9595662331B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2795BBE0-A88C-456D-ADDD-A73927C1B78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A9E847CE-4956-412D-B839-C454C41BC7E2}"/>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5" name="直線コネクタ 674">
          <a:extLst>
            <a:ext uri="{FF2B5EF4-FFF2-40B4-BE49-F238E27FC236}">
              <a16:creationId xmlns:a16="http://schemas.microsoft.com/office/drawing/2014/main" id="{7404FB8E-319A-4618-9E0F-FBBEFA34D677}"/>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6" name="テキスト ボックス 675">
          <a:extLst>
            <a:ext uri="{FF2B5EF4-FFF2-40B4-BE49-F238E27FC236}">
              <a16:creationId xmlns:a16="http://schemas.microsoft.com/office/drawing/2014/main" id="{6A2A4448-A825-47C8-BDE6-C03C606F629B}"/>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7" name="直線コネクタ 676">
          <a:extLst>
            <a:ext uri="{FF2B5EF4-FFF2-40B4-BE49-F238E27FC236}">
              <a16:creationId xmlns:a16="http://schemas.microsoft.com/office/drawing/2014/main" id="{81C4F471-D499-4C6C-A52B-BD5BE2CF0FED}"/>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8" name="テキスト ボックス 677">
          <a:extLst>
            <a:ext uri="{FF2B5EF4-FFF2-40B4-BE49-F238E27FC236}">
              <a16:creationId xmlns:a16="http://schemas.microsoft.com/office/drawing/2014/main" id="{3A4EF763-4A20-4341-8329-67E3DDA19857}"/>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9" name="直線コネクタ 678">
          <a:extLst>
            <a:ext uri="{FF2B5EF4-FFF2-40B4-BE49-F238E27FC236}">
              <a16:creationId xmlns:a16="http://schemas.microsoft.com/office/drawing/2014/main" id="{A7030CC1-0871-447A-A851-0E9B40B01281}"/>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0" name="テキスト ボックス 679">
          <a:extLst>
            <a:ext uri="{FF2B5EF4-FFF2-40B4-BE49-F238E27FC236}">
              <a16:creationId xmlns:a16="http://schemas.microsoft.com/office/drawing/2014/main" id="{B54F1EBE-5046-4C4C-95AB-5C53D6F3A38E}"/>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1" name="直線コネクタ 680">
          <a:extLst>
            <a:ext uri="{FF2B5EF4-FFF2-40B4-BE49-F238E27FC236}">
              <a16:creationId xmlns:a16="http://schemas.microsoft.com/office/drawing/2014/main" id="{8EF41CAF-F43D-4C63-A67E-582B60984055}"/>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2" name="テキスト ボックス 681">
          <a:extLst>
            <a:ext uri="{FF2B5EF4-FFF2-40B4-BE49-F238E27FC236}">
              <a16:creationId xmlns:a16="http://schemas.microsoft.com/office/drawing/2014/main" id="{745D2355-4C5E-4809-934E-BE290797C911}"/>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3" name="直線コネクタ 682">
          <a:extLst>
            <a:ext uri="{FF2B5EF4-FFF2-40B4-BE49-F238E27FC236}">
              <a16:creationId xmlns:a16="http://schemas.microsoft.com/office/drawing/2014/main" id="{68606F0B-BC06-4C5F-9769-8B99975DF046}"/>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4" name="テキスト ボックス 683">
          <a:extLst>
            <a:ext uri="{FF2B5EF4-FFF2-40B4-BE49-F238E27FC236}">
              <a16:creationId xmlns:a16="http://schemas.microsoft.com/office/drawing/2014/main" id="{6D27ADF8-D3EA-4AC7-8683-D8A88B6B7149}"/>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5" name="直線コネクタ 684">
          <a:extLst>
            <a:ext uri="{FF2B5EF4-FFF2-40B4-BE49-F238E27FC236}">
              <a16:creationId xmlns:a16="http://schemas.microsoft.com/office/drawing/2014/main" id="{B8699112-FA49-4427-A60B-62F574D2D43F}"/>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6" name="テキスト ボックス 685">
          <a:extLst>
            <a:ext uri="{FF2B5EF4-FFF2-40B4-BE49-F238E27FC236}">
              <a16:creationId xmlns:a16="http://schemas.microsoft.com/office/drawing/2014/main" id="{915709F2-DD7C-4CF1-8630-1B3A83B72474}"/>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a:extLst>
            <a:ext uri="{FF2B5EF4-FFF2-40B4-BE49-F238E27FC236}">
              <a16:creationId xmlns:a16="http://schemas.microsoft.com/office/drawing/2014/main" id="{64F558E9-E07C-436E-AF15-DEEEA075171E}"/>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a:extLst>
            <a:ext uri="{FF2B5EF4-FFF2-40B4-BE49-F238E27FC236}">
              <a16:creationId xmlns:a16="http://schemas.microsoft.com/office/drawing/2014/main" id="{735830FE-132A-4AFF-B255-5E829FE733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a:extLst>
            <a:ext uri="{FF2B5EF4-FFF2-40B4-BE49-F238E27FC236}">
              <a16:creationId xmlns:a16="http://schemas.microsoft.com/office/drawing/2014/main" id="{063D8FDA-FD95-45A5-AD66-BF8DAF2AFF2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81643</xdr:rowOff>
    </xdr:from>
    <xdr:to>
      <xdr:col>116</xdr:col>
      <xdr:colOff>62864</xdr:colOff>
      <xdr:row>64</xdr:row>
      <xdr:rowOff>117566</xdr:rowOff>
    </xdr:to>
    <xdr:cxnSp macro="">
      <xdr:nvCxnSpPr>
        <xdr:cNvPr id="690" name="直線コネクタ 689">
          <a:extLst>
            <a:ext uri="{FF2B5EF4-FFF2-40B4-BE49-F238E27FC236}">
              <a16:creationId xmlns:a16="http://schemas.microsoft.com/office/drawing/2014/main" id="{16380362-18D6-43C3-920B-B64557DA8D5F}"/>
            </a:ext>
          </a:extLst>
        </xdr:cNvPr>
        <xdr:cNvCxnSpPr/>
      </xdr:nvCxnSpPr>
      <xdr:spPr>
        <a:xfrm flipV="1">
          <a:off x="22160864" y="9682843"/>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121393</xdr:rowOff>
    </xdr:from>
    <xdr:ext cx="469744" cy="259045"/>
    <xdr:sp macro="" textlink="">
      <xdr:nvSpPr>
        <xdr:cNvPr id="691" name="【保健センター・保健所】&#10;一人当たり面積最小値テキスト">
          <a:extLst>
            <a:ext uri="{FF2B5EF4-FFF2-40B4-BE49-F238E27FC236}">
              <a16:creationId xmlns:a16="http://schemas.microsoft.com/office/drawing/2014/main" id="{A759A097-E0D9-4F9B-99D9-73C713275A38}"/>
            </a:ext>
          </a:extLst>
        </xdr:cNvPr>
        <xdr:cNvSpPr txBox="1"/>
      </xdr:nvSpPr>
      <xdr:spPr>
        <a:xfrm>
          <a:off x="22199600" y="11094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117566</xdr:rowOff>
    </xdr:from>
    <xdr:to>
      <xdr:col>116</xdr:col>
      <xdr:colOff>152400</xdr:colOff>
      <xdr:row>64</xdr:row>
      <xdr:rowOff>117566</xdr:rowOff>
    </xdr:to>
    <xdr:cxnSp macro="">
      <xdr:nvCxnSpPr>
        <xdr:cNvPr id="692" name="直線コネクタ 691">
          <a:extLst>
            <a:ext uri="{FF2B5EF4-FFF2-40B4-BE49-F238E27FC236}">
              <a16:creationId xmlns:a16="http://schemas.microsoft.com/office/drawing/2014/main" id="{05A92D3A-392D-4C9F-BFDF-8A7E4D34BD00}"/>
            </a:ext>
          </a:extLst>
        </xdr:cNvPr>
        <xdr:cNvCxnSpPr/>
      </xdr:nvCxnSpPr>
      <xdr:spPr>
        <a:xfrm>
          <a:off x="22072600" y="1109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28320</xdr:rowOff>
    </xdr:from>
    <xdr:ext cx="469744" cy="259045"/>
    <xdr:sp macro="" textlink="">
      <xdr:nvSpPr>
        <xdr:cNvPr id="693" name="【保健センター・保健所】&#10;一人当たり面積最大値テキスト">
          <a:extLst>
            <a:ext uri="{FF2B5EF4-FFF2-40B4-BE49-F238E27FC236}">
              <a16:creationId xmlns:a16="http://schemas.microsoft.com/office/drawing/2014/main" id="{AA33E07A-F1CE-4F77-9DE2-1FE143DCFFEF}"/>
            </a:ext>
          </a:extLst>
        </xdr:cNvPr>
        <xdr:cNvSpPr txBox="1"/>
      </xdr:nvSpPr>
      <xdr:spPr>
        <a:xfrm>
          <a:off x="22199600" y="9458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81643</xdr:rowOff>
    </xdr:from>
    <xdr:to>
      <xdr:col>116</xdr:col>
      <xdr:colOff>152400</xdr:colOff>
      <xdr:row>56</xdr:row>
      <xdr:rowOff>81643</xdr:rowOff>
    </xdr:to>
    <xdr:cxnSp macro="">
      <xdr:nvCxnSpPr>
        <xdr:cNvPr id="694" name="直線コネクタ 693">
          <a:extLst>
            <a:ext uri="{FF2B5EF4-FFF2-40B4-BE49-F238E27FC236}">
              <a16:creationId xmlns:a16="http://schemas.microsoft.com/office/drawing/2014/main" id="{E0850D3E-6155-45FB-A90D-784E3C89139C}"/>
            </a:ext>
          </a:extLst>
        </xdr:cNvPr>
        <xdr:cNvCxnSpPr/>
      </xdr:nvCxnSpPr>
      <xdr:spPr>
        <a:xfrm>
          <a:off x="22072600" y="968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22696</xdr:rowOff>
    </xdr:from>
    <xdr:ext cx="469744" cy="259045"/>
    <xdr:sp macro="" textlink="">
      <xdr:nvSpPr>
        <xdr:cNvPr id="695" name="【保健センター・保健所】&#10;一人当たり面積平均値テキスト">
          <a:extLst>
            <a:ext uri="{FF2B5EF4-FFF2-40B4-BE49-F238E27FC236}">
              <a16:creationId xmlns:a16="http://schemas.microsoft.com/office/drawing/2014/main" id="{AE1E79D1-81A9-4252-ACE1-CFBB4788FD3F}"/>
            </a:ext>
          </a:extLst>
        </xdr:cNvPr>
        <xdr:cNvSpPr txBox="1"/>
      </xdr:nvSpPr>
      <xdr:spPr>
        <a:xfrm>
          <a:off x="22199600" y="106525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171269</xdr:rowOff>
    </xdr:from>
    <xdr:to>
      <xdr:col>116</xdr:col>
      <xdr:colOff>114300</xdr:colOff>
      <xdr:row>63</xdr:row>
      <xdr:rowOff>101419</xdr:rowOff>
    </xdr:to>
    <xdr:sp macro="" textlink="">
      <xdr:nvSpPr>
        <xdr:cNvPr id="696" name="フローチャート: 判断 695">
          <a:extLst>
            <a:ext uri="{FF2B5EF4-FFF2-40B4-BE49-F238E27FC236}">
              <a16:creationId xmlns:a16="http://schemas.microsoft.com/office/drawing/2014/main" id="{A49C8644-6551-4AB2-BB38-ABDD557F97E3}"/>
            </a:ext>
          </a:extLst>
        </xdr:cNvPr>
        <xdr:cNvSpPr/>
      </xdr:nvSpPr>
      <xdr:spPr>
        <a:xfrm>
          <a:off x="221107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168003</xdr:rowOff>
    </xdr:from>
    <xdr:to>
      <xdr:col>112</xdr:col>
      <xdr:colOff>38100</xdr:colOff>
      <xdr:row>63</xdr:row>
      <xdr:rowOff>98153</xdr:rowOff>
    </xdr:to>
    <xdr:sp macro="" textlink="">
      <xdr:nvSpPr>
        <xdr:cNvPr id="697" name="フローチャート: 判断 696">
          <a:extLst>
            <a:ext uri="{FF2B5EF4-FFF2-40B4-BE49-F238E27FC236}">
              <a16:creationId xmlns:a16="http://schemas.microsoft.com/office/drawing/2014/main" id="{8F752059-FF00-46AD-ADBE-D8454DD228CF}"/>
            </a:ext>
          </a:extLst>
        </xdr:cNvPr>
        <xdr:cNvSpPr/>
      </xdr:nvSpPr>
      <xdr:spPr>
        <a:xfrm>
          <a:off x="21272500" y="107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171269</xdr:rowOff>
    </xdr:from>
    <xdr:to>
      <xdr:col>107</xdr:col>
      <xdr:colOff>101600</xdr:colOff>
      <xdr:row>63</xdr:row>
      <xdr:rowOff>101419</xdr:rowOff>
    </xdr:to>
    <xdr:sp macro="" textlink="">
      <xdr:nvSpPr>
        <xdr:cNvPr id="698" name="フローチャート: 判断 697">
          <a:extLst>
            <a:ext uri="{FF2B5EF4-FFF2-40B4-BE49-F238E27FC236}">
              <a16:creationId xmlns:a16="http://schemas.microsoft.com/office/drawing/2014/main" id="{D98A614F-CA0A-4D76-87F0-4A0BE8B1C11D}"/>
            </a:ext>
          </a:extLst>
        </xdr:cNvPr>
        <xdr:cNvSpPr/>
      </xdr:nvSpPr>
      <xdr:spPr>
        <a:xfrm>
          <a:off x="20383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168003</xdr:rowOff>
    </xdr:from>
    <xdr:to>
      <xdr:col>102</xdr:col>
      <xdr:colOff>165100</xdr:colOff>
      <xdr:row>63</xdr:row>
      <xdr:rowOff>98153</xdr:rowOff>
    </xdr:to>
    <xdr:sp macro="" textlink="">
      <xdr:nvSpPr>
        <xdr:cNvPr id="699" name="フローチャート: 判断 698">
          <a:extLst>
            <a:ext uri="{FF2B5EF4-FFF2-40B4-BE49-F238E27FC236}">
              <a16:creationId xmlns:a16="http://schemas.microsoft.com/office/drawing/2014/main" id="{98E7BF46-89B6-4265-BBE0-964120C4D17A}"/>
            </a:ext>
          </a:extLst>
        </xdr:cNvPr>
        <xdr:cNvSpPr/>
      </xdr:nvSpPr>
      <xdr:spPr>
        <a:xfrm>
          <a:off x="19494500" y="107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171269</xdr:rowOff>
    </xdr:from>
    <xdr:to>
      <xdr:col>98</xdr:col>
      <xdr:colOff>38100</xdr:colOff>
      <xdr:row>63</xdr:row>
      <xdr:rowOff>101419</xdr:rowOff>
    </xdr:to>
    <xdr:sp macro="" textlink="">
      <xdr:nvSpPr>
        <xdr:cNvPr id="700" name="フローチャート: 判断 699">
          <a:extLst>
            <a:ext uri="{FF2B5EF4-FFF2-40B4-BE49-F238E27FC236}">
              <a16:creationId xmlns:a16="http://schemas.microsoft.com/office/drawing/2014/main" id="{2E149CAB-EA44-4C24-A303-ABF23E1DE857}"/>
            </a:ext>
          </a:extLst>
        </xdr:cNvPr>
        <xdr:cNvSpPr/>
      </xdr:nvSpPr>
      <xdr:spPr>
        <a:xfrm>
          <a:off x="18605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988E35CE-CECC-4D27-BE0E-F0EDF248332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695664D6-BB3D-4F0D-8658-BBBDA08D604A}"/>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D2B94D0D-7652-4048-A2BF-2D521BDEDB8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B7E53A93-881A-4C62-B07D-DC9541375612}"/>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AB4378BD-836D-4723-A2F0-189E5933B14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68399</xdr:rowOff>
    </xdr:from>
    <xdr:to>
      <xdr:col>116</xdr:col>
      <xdr:colOff>114300</xdr:colOff>
      <xdr:row>63</xdr:row>
      <xdr:rowOff>169999</xdr:rowOff>
    </xdr:to>
    <xdr:sp macro="" textlink="">
      <xdr:nvSpPr>
        <xdr:cNvPr id="706" name="楕円 705">
          <a:extLst>
            <a:ext uri="{FF2B5EF4-FFF2-40B4-BE49-F238E27FC236}">
              <a16:creationId xmlns:a16="http://schemas.microsoft.com/office/drawing/2014/main" id="{09B3C2A3-432E-4CF0-859D-F3623B605E6E}"/>
            </a:ext>
          </a:extLst>
        </xdr:cNvPr>
        <xdr:cNvSpPr/>
      </xdr:nvSpPr>
      <xdr:spPr>
        <a:xfrm>
          <a:off x="22110700" y="1086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46826</xdr:rowOff>
    </xdr:from>
    <xdr:ext cx="469744" cy="259045"/>
    <xdr:sp macro="" textlink="">
      <xdr:nvSpPr>
        <xdr:cNvPr id="707" name="【保健センター・保健所】&#10;一人当たり面積該当値テキスト">
          <a:extLst>
            <a:ext uri="{FF2B5EF4-FFF2-40B4-BE49-F238E27FC236}">
              <a16:creationId xmlns:a16="http://schemas.microsoft.com/office/drawing/2014/main" id="{89703118-183D-42BC-A946-6A97C91E4145}"/>
            </a:ext>
          </a:extLst>
        </xdr:cNvPr>
        <xdr:cNvSpPr txBox="1"/>
      </xdr:nvSpPr>
      <xdr:spPr>
        <a:xfrm>
          <a:off x="22199600" y="10848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70031</xdr:rowOff>
    </xdr:from>
    <xdr:to>
      <xdr:col>112</xdr:col>
      <xdr:colOff>38100</xdr:colOff>
      <xdr:row>63</xdr:row>
      <xdr:rowOff>181</xdr:rowOff>
    </xdr:to>
    <xdr:sp macro="" textlink="">
      <xdr:nvSpPr>
        <xdr:cNvPr id="708" name="楕円 707">
          <a:extLst>
            <a:ext uri="{FF2B5EF4-FFF2-40B4-BE49-F238E27FC236}">
              <a16:creationId xmlns:a16="http://schemas.microsoft.com/office/drawing/2014/main" id="{28A0E9C7-D457-469B-96F8-9EDC49ECEBA5}"/>
            </a:ext>
          </a:extLst>
        </xdr:cNvPr>
        <xdr:cNvSpPr/>
      </xdr:nvSpPr>
      <xdr:spPr>
        <a:xfrm>
          <a:off x="21272500" y="1069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120831</xdr:rowOff>
    </xdr:from>
    <xdr:to>
      <xdr:col>116</xdr:col>
      <xdr:colOff>63500</xdr:colOff>
      <xdr:row>63</xdr:row>
      <xdr:rowOff>119199</xdr:rowOff>
    </xdr:to>
    <xdr:cxnSp macro="">
      <xdr:nvCxnSpPr>
        <xdr:cNvPr id="709" name="直線コネクタ 708">
          <a:extLst>
            <a:ext uri="{FF2B5EF4-FFF2-40B4-BE49-F238E27FC236}">
              <a16:creationId xmlns:a16="http://schemas.microsoft.com/office/drawing/2014/main" id="{2FED767F-899D-49B7-B904-CC2EEFF6D56A}"/>
            </a:ext>
          </a:extLst>
        </xdr:cNvPr>
        <xdr:cNvCxnSpPr/>
      </xdr:nvCxnSpPr>
      <xdr:spPr>
        <a:xfrm>
          <a:off x="21323300" y="10750731"/>
          <a:ext cx="838200" cy="16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79828</xdr:rowOff>
    </xdr:from>
    <xdr:to>
      <xdr:col>107</xdr:col>
      <xdr:colOff>101600</xdr:colOff>
      <xdr:row>63</xdr:row>
      <xdr:rowOff>9978</xdr:rowOff>
    </xdr:to>
    <xdr:sp macro="" textlink="">
      <xdr:nvSpPr>
        <xdr:cNvPr id="710" name="楕円 709">
          <a:extLst>
            <a:ext uri="{FF2B5EF4-FFF2-40B4-BE49-F238E27FC236}">
              <a16:creationId xmlns:a16="http://schemas.microsoft.com/office/drawing/2014/main" id="{160862E6-E809-49FE-A5ED-1F9F604BC7FF}"/>
            </a:ext>
          </a:extLst>
        </xdr:cNvPr>
        <xdr:cNvSpPr/>
      </xdr:nvSpPr>
      <xdr:spPr>
        <a:xfrm>
          <a:off x="20383500" y="1070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120831</xdr:rowOff>
    </xdr:from>
    <xdr:to>
      <xdr:col>111</xdr:col>
      <xdr:colOff>177800</xdr:colOff>
      <xdr:row>62</xdr:row>
      <xdr:rowOff>130628</xdr:rowOff>
    </xdr:to>
    <xdr:cxnSp macro="">
      <xdr:nvCxnSpPr>
        <xdr:cNvPr id="711" name="直線コネクタ 710">
          <a:extLst>
            <a:ext uri="{FF2B5EF4-FFF2-40B4-BE49-F238E27FC236}">
              <a16:creationId xmlns:a16="http://schemas.microsoft.com/office/drawing/2014/main" id="{89AB3BB8-9DDD-493E-BA8E-DDAAAA0B2414}"/>
            </a:ext>
          </a:extLst>
        </xdr:cNvPr>
        <xdr:cNvCxnSpPr/>
      </xdr:nvCxnSpPr>
      <xdr:spPr>
        <a:xfrm flipV="1">
          <a:off x="20434300" y="10750731"/>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89626</xdr:rowOff>
    </xdr:from>
    <xdr:to>
      <xdr:col>102</xdr:col>
      <xdr:colOff>165100</xdr:colOff>
      <xdr:row>63</xdr:row>
      <xdr:rowOff>19776</xdr:rowOff>
    </xdr:to>
    <xdr:sp macro="" textlink="">
      <xdr:nvSpPr>
        <xdr:cNvPr id="712" name="楕円 711">
          <a:extLst>
            <a:ext uri="{FF2B5EF4-FFF2-40B4-BE49-F238E27FC236}">
              <a16:creationId xmlns:a16="http://schemas.microsoft.com/office/drawing/2014/main" id="{F06DF89E-F7D5-4414-8E99-E7F494B7D906}"/>
            </a:ext>
          </a:extLst>
        </xdr:cNvPr>
        <xdr:cNvSpPr/>
      </xdr:nvSpPr>
      <xdr:spPr>
        <a:xfrm>
          <a:off x="19494500" y="1071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130628</xdr:rowOff>
    </xdr:from>
    <xdr:to>
      <xdr:col>107</xdr:col>
      <xdr:colOff>50800</xdr:colOff>
      <xdr:row>62</xdr:row>
      <xdr:rowOff>140426</xdr:rowOff>
    </xdr:to>
    <xdr:cxnSp macro="">
      <xdr:nvCxnSpPr>
        <xdr:cNvPr id="713" name="直線コネクタ 712">
          <a:extLst>
            <a:ext uri="{FF2B5EF4-FFF2-40B4-BE49-F238E27FC236}">
              <a16:creationId xmlns:a16="http://schemas.microsoft.com/office/drawing/2014/main" id="{7D4A0EDD-ED23-4758-AEA6-45CBAC016D07}"/>
            </a:ext>
          </a:extLst>
        </xdr:cNvPr>
        <xdr:cNvCxnSpPr/>
      </xdr:nvCxnSpPr>
      <xdr:spPr>
        <a:xfrm flipV="1">
          <a:off x="19545300" y="10760528"/>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99423</xdr:rowOff>
    </xdr:from>
    <xdr:to>
      <xdr:col>98</xdr:col>
      <xdr:colOff>38100</xdr:colOff>
      <xdr:row>63</xdr:row>
      <xdr:rowOff>29573</xdr:rowOff>
    </xdr:to>
    <xdr:sp macro="" textlink="">
      <xdr:nvSpPr>
        <xdr:cNvPr id="714" name="楕円 713">
          <a:extLst>
            <a:ext uri="{FF2B5EF4-FFF2-40B4-BE49-F238E27FC236}">
              <a16:creationId xmlns:a16="http://schemas.microsoft.com/office/drawing/2014/main" id="{974474B1-EA36-48B5-B1EA-3E584D08A37C}"/>
            </a:ext>
          </a:extLst>
        </xdr:cNvPr>
        <xdr:cNvSpPr/>
      </xdr:nvSpPr>
      <xdr:spPr>
        <a:xfrm>
          <a:off x="18605500" y="1072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140426</xdr:rowOff>
    </xdr:from>
    <xdr:to>
      <xdr:col>102</xdr:col>
      <xdr:colOff>114300</xdr:colOff>
      <xdr:row>62</xdr:row>
      <xdr:rowOff>150223</xdr:rowOff>
    </xdr:to>
    <xdr:cxnSp macro="">
      <xdr:nvCxnSpPr>
        <xdr:cNvPr id="715" name="直線コネクタ 714">
          <a:extLst>
            <a:ext uri="{FF2B5EF4-FFF2-40B4-BE49-F238E27FC236}">
              <a16:creationId xmlns:a16="http://schemas.microsoft.com/office/drawing/2014/main" id="{31E072FE-8304-4A16-97F0-4E95CE289F69}"/>
            </a:ext>
          </a:extLst>
        </xdr:cNvPr>
        <xdr:cNvCxnSpPr/>
      </xdr:nvCxnSpPr>
      <xdr:spPr>
        <a:xfrm flipV="1">
          <a:off x="18656300" y="10770326"/>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89280</xdr:rowOff>
    </xdr:from>
    <xdr:ext cx="469744" cy="259045"/>
    <xdr:sp macro="" textlink="">
      <xdr:nvSpPr>
        <xdr:cNvPr id="716" name="n_1aveValue【保健センター・保健所】&#10;一人当たり面積">
          <a:extLst>
            <a:ext uri="{FF2B5EF4-FFF2-40B4-BE49-F238E27FC236}">
              <a16:creationId xmlns:a16="http://schemas.microsoft.com/office/drawing/2014/main" id="{CD8D2345-2DEB-44F8-97EC-270ABE507801}"/>
            </a:ext>
          </a:extLst>
        </xdr:cNvPr>
        <xdr:cNvSpPr txBox="1"/>
      </xdr:nvSpPr>
      <xdr:spPr>
        <a:xfrm>
          <a:off x="21075727" y="1089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92546</xdr:rowOff>
    </xdr:from>
    <xdr:ext cx="469744" cy="259045"/>
    <xdr:sp macro="" textlink="">
      <xdr:nvSpPr>
        <xdr:cNvPr id="717" name="n_2aveValue【保健センター・保健所】&#10;一人当たり面積">
          <a:extLst>
            <a:ext uri="{FF2B5EF4-FFF2-40B4-BE49-F238E27FC236}">
              <a16:creationId xmlns:a16="http://schemas.microsoft.com/office/drawing/2014/main" id="{9905DC0D-A550-420E-9597-2AC201F42C3F}"/>
            </a:ext>
          </a:extLst>
        </xdr:cNvPr>
        <xdr:cNvSpPr txBox="1"/>
      </xdr:nvSpPr>
      <xdr:spPr>
        <a:xfrm>
          <a:off x="20199427" y="1089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89280</xdr:rowOff>
    </xdr:from>
    <xdr:ext cx="469744" cy="259045"/>
    <xdr:sp macro="" textlink="">
      <xdr:nvSpPr>
        <xdr:cNvPr id="718" name="n_3aveValue【保健センター・保健所】&#10;一人当たり面積">
          <a:extLst>
            <a:ext uri="{FF2B5EF4-FFF2-40B4-BE49-F238E27FC236}">
              <a16:creationId xmlns:a16="http://schemas.microsoft.com/office/drawing/2014/main" id="{181319AD-4B82-4408-9D7A-5DFB6B45C1C8}"/>
            </a:ext>
          </a:extLst>
        </xdr:cNvPr>
        <xdr:cNvSpPr txBox="1"/>
      </xdr:nvSpPr>
      <xdr:spPr>
        <a:xfrm>
          <a:off x="19310427" y="1089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92546</xdr:rowOff>
    </xdr:from>
    <xdr:ext cx="469744" cy="259045"/>
    <xdr:sp macro="" textlink="">
      <xdr:nvSpPr>
        <xdr:cNvPr id="719" name="n_4aveValue【保健センター・保健所】&#10;一人当たり面積">
          <a:extLst>
            <a:ext uri="{FF2B5EF4-FFF2-40B4-BE49-F238E27FC236}">
              <a16:creationId xmlns:a16="http://schemas.microsoft.com/office/drawing/2014/main" id="{C64A3900-3EB5-4A3C-8292-BD0B24A65264}"/>
            </a:ext>
          </a:extLst>
        </xdr:cNvPr>
        <xdr:cNvSpPr txBox="1"/>
      </xdr:nvSpPr>
      <xdr:spPr>
        <a:xfrm>
          <a:off x="18421427" y="1089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16708</xdr:rowOff>
    </xdr:from>
    <xdr:ext cx="469744" cy="259045"/>
    <xdr:sp macro="" textlink="">
      <xdr:nvSpPr>
        <xdr:cNvPr id="720" name="n_1mainValue【保健センター・保健所】&#10;一人当たり面積">
          <a:extLst>
            <a:ext uri="{FF2B5EF4-FFF2-40B4-BE49-F238E27FC236}">
              <a16:creationId xmlns:a16="http://schemas.microsoft.com/office/drawing/2014/main" id="{8EE4ED5C-DAE9-4CDC-8281-BC1F92C91640}"/>
            </a:ext>
          </a:extLst>
        </xdr:cNvPr>
        <xdr:cNvSpPr txBox="1"/>
      </xdr:nvSpPr>
      <xdr:spPr>
        <a:xfrm>
          <a:off x="21075727" y="10475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26505</xdr:rowOff>
    </xdr:from>
    <xdr:ext cx="469744" cy="259045"/>
    <xdr:sp macro="" textlink="">
      <xdr:nvSpPr>
        <xdr:cNvPr id="721" name="n_2mainValue【保健センター・保健所】&#10;一人当たり面積">
          <a:extLst>
            <a:ext uri="{FF2B5EF4-FFF2-40B4-BE49-F238E27FC236}">
              <a16:creationId xmlns:a16="http://schemas.microsoft.com/office/drawing/2014/main" id="{6698C801-8353-4D8C-BD5E-ED1A03FE217E}"/>
            </a:ext>
          </a:extLst>
        </xdr:cNvPr>
        <xdr:cNvSpPr txBox="1"/>
      </xdr:nvSpPr>
      <xdr:spPr>
        <a:xfrm>
          <a:off x="20199427" y="10484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36303</xdr:rowOff>
    </xdr:from>
    <xdr:ext cx="469744" cy="259045"/>
    <xdr:sp macro="" textlink="">
      <xdr:nvSpPr>
        <xdr:cNvPr id="722" name="n_3mainValue【保健センター・保健所】&#10;一人当たり面積">
          <a:extLst>
            <a:ext uri="{FF2B5EF4-FFF2-40B4-BE49-F238E27FC236}">
              <a16:creationId xmlns:a16="http://schemas.microsoft.com/office/drawing/2014/main" id="{AF3AA1F5-AAC9-4796-879C-6339D9AFDBA5}"/>
            </a:ext>
          </a:extLst>
        </xdr:cNvPr>
        <xdr:cNvSpPr txBox="1"/>
      </xdr:nvSpPr>
      <xdr:spPr>
        <a:xfrm>
          <a:off x="19310427" y="104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46100</xdr:rowOff>
    </xdr:from>
    <xdr:ext cx="469744" cy="259045"/>
    <xdr:sp macro="" textlink="">
      <xdr:nvSpPr>
        <xdr:cNvPr id="723" name="n_4mainValue【保健センター・保健所】&#10;一人当たり面積">
          <a:extLst>
            <a:ext uri="{FF2B5EF4-FFF2-40B4-BE49-F238E27FC236}">
              <a16:creationId xmlns:a16="http://schemas.microsoft.com/office/drawing/2014/main" id="{1B68C4A9-3427-47E6-A339-07FD0410A133}"/>
            </a:ext>
          </a:extLst>
        </xdr:cNvPr>
        <xdr:cNvSpPr txBox="1"/>
      </xdr:nvSpPr>
      <xdr:spPr>
        <a:xfrm>
          <a:off x="18421427" y="10504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a:extLst>
            <a:ext uri="{FF2B5EF4-FFF2-40B4-BE49-F238E27FC236}">
              <a16:creationId xmlns:a16="http://schemas.microsoft.com/office/drawing/2014/main" id="{4BBEC1EA-406F-403D-8AB0-DC4402C6C0E3}"/>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a:extLst>
            <a:ext uri="{FF2B5EF4-FFF2-40B4-BE49-F238E27FC236}">
              <a16:creationId xmlns:a16="http://schemas.microsoft.com/office/drawing/2014/main" id="{6BB0D0A3-7C9A-4549-A319-1CCE0FD8426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a:extLst>
            <a:ext uri="{FF2B5EF4-FFF2-40B4-BE49-F238E27FC236}">
              <a16:creationId xmlns:a16="http://schemas.microsoft.com/office/drawing/2014/main" id="{0383B377-AF23-4822-ACB2-EE6669CDC81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a:extLst>
            <a:ext uri="{FF2B5EF4-FFF2-40B4-BE49-F238E27FC236}">
              <a16:creationId xmlns:a16="http://schemas.microsoft.com/office/drawing/2014/main" id="{5111A522-D8D4-4539-BD09-FF9773D11E5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a:extLst>
            <a:ext uri="{FF2B5EF4-FFF2-40B4-BE49-F238E27FC236}">
              <a16:creationId xmlns:a16="http://schemas.microsoft.com/office/drawing/2014/main" id="{986C14CE-925E-4CC6-9C6B-FC6BE2A31D8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a:extLst>
            <a:ext uri="{FF2B5EF4-FFF2-40B4-BE49-F238E27FC236}">
              <a16:creationId xmlns:a16="http://schemas.microsoft.com/office/drawing/2014/main" id="{38037302-E294-4025-95EC-7B516E9D365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a:extLst>
            <a:ext uri="{FF2B5EF4-FFF2-40B4-BE49-F238E27FC236}">
              <a16:creationId xmlns:a16="http://schemas.microsoft.com/office/drawing/2014/main" id="{75A90E7F-308F-4ABF-9568-9B2B5999E5AC}"/>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a:extLst>
            <a:ext uri="{FF2B5EF4-FFF2-40B4-BE49-F238E27FC236}">
              <a16:creationId xmlns:a16="http://schemas.microsoft.com/office/drawing/2014/main" id="{8EFE8735-6D3D-472B-AF5D-499EF3CF30B8}"/>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a:extLst>
            <a:ext uri="{FF2B5EF4-FFF2-40B4-BE49-F238E27FC236}">
              <a16:creationId xmlns:a16="http://schemas.microsoft.com/office/drawing/2014/main" id="{F17337C0-A2F2-4EEA-8A29-3976A2EDF62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a:extLst>
            <a:ext uri="{FF2B5EF4-FFF2-40B4-BE49-F238E27FC236}">
              <a16:creationId xmlns:a16="http://schemas.microsoft.com/office/drawing/2014/main" id="{093F80B1-A2E3-47ED-9B07-395C6AD1FDBF}"/>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a:extLst>
            <a:ext uri="{FF2B5EF4-FFF2-40B4-BE49-F238E27FC236}">
              <a16:creationId xmlns:a16="http://schemas.microsoft.com/office/drawing/2014/main" id="{3DEBC297-9267-40AB-AA69-5B7AD0E7777C}"/>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5" name="直線コネクタ 734">
          <a:extLst>
            <a:ext uri="{FF2B5EF4-FFF2-40B4-BE49-F238E27FC236}">
              <a16:creationId xmlns:a16="http://schemas.microsoft.com/office/drawing/2014/main" id="{DA1EEBCC-E924-4635-BADC-A8DC7478A151}"/>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6" name="テキスト ボックス 735">
          <a:extLst>
            <a:ext uri="{FF2B5EF4-FFF2-40B4-BE49-F238E27FC236}">
              <a16:creationId xmlns:a16="http://schemas.microsoft.com/office/drawing/2014/main" id="{FFF38855-BEC8-417F-BAC9-6E7975E4ADA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7" name="直線コネクタ 736">
          <a:extLst>
            <a:ext uri="{FF2B5EF4-FFF2-40B4-BE49-F238E27FC236}">
              <a16:creationId xmlns:a16="http://schemas.microsoft.com/office/drawing/2014/main" id="{66296187-85FB-4BB6-A504-1DFEBFDFCBE9}"/>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8" name="テキスト ボックス 737">
          <a:extLst>
            <a:ext uri="{FF2B5EF4-FFF2-40B4-BE49-F238E27FC236}">
              <a16:creationId xmlns:a16="http://schemas.microsoft.com/office/drawing/2014/main" id="{9CD13C3C-EF72-4048-93CB-F74E39D745EB}"/>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9" name="直線コネクタ 738">
          <a:extLst>
            <a:ext uri="{FF2B5EF4-FFF2-40B4-BE49-F238E27FC236}">
              <a16:creationId xmlns:a16="http://schemas.microsoft.com/office/drawing/2014/main" id="{CFDBB620-7C83-4ED3-8919-F917F09422F8}"/>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0" name="テキスト ボックス 739">
          <a:extLst>
            <a:ext uri="{FF2B5EF4-FFF2-40B4-BE49-F238E27FC236}">
              <a16:creationId xmlns:a16="http://schemas.microsoft.com/office/drawing/2014/main" id="{FA5F9810-C023-4F56-91F2-FE3B2C62C8B3}"/>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1" name="直線コネクタ 740">
          <a:extLst>
            <a:ext uri="{FF2B5EF4-FFF2-40B4-BE49-F238E27FC236}">
              <a16:creationId xmlns:a16="http://schemas.microsoft.com/office/drawing/2014/main" id="{3F831179-ACEE-409A-B2FC-7792A1FD95D8}"/>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2" name="テキスト ボックス 741">
          <a:extLst>
            <a:ext uri="{FF2B5EF4-FFF2-40B4-BE49-F238E27FC236}">
              <a16:creationId xmlns:a16="http://schemas.microsoft.com/office/drawing/2014/main" id="{B0125500-0158-4505-881A-25A9AAB669AA}"/>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3" name="直線コネクタ 742">
          <a:extLst>
            <a:ext uri="{FF2B5EF4-FFF2-40B4-BE49-F238E27FC236}">
              <a16:creationId xmlns:a16="http://schemas.microsoft.com/office/drawing/2014/main" id="{95BDBCD3-4737-44EA-BAED-19CE443FA0DC}"/>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4" name="テキスト ボックス 743">
          <a:extLst>
            <a:ext uri="{FF2B5EF4-FFF2-40B4-BE49-F238E27FC236}">
              <a16:creationId xmlns:a16="http://schemas.microsoft.com/office/drawing/2014/main" id="{FDC7575F-4A50-4C79-9AB0-96A0D5F78CB1}"/>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a:extLst>
            <a:ext uri="{FF2B5EF4-FFF2-40B4-BE49-F238E27FC236}">
              <a16:creationId xmlns:a16="http://schemas.microsoft.com/office/drawing/2014/main" id="{9E479AC0-8ED2-41AC-8B71-BFFDB8419DF9}"/>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6" name="テキスト ボックス 745">
          <a:extLst>
            <a:ext uri="{FF2B5EF4-FFF2-40B4-BE49-F238E27FC236}">
              <a16:creationId xmlns:a16="http://schemas.microsoft.com/office/drawing/2014/main" id="{F88B6DA8-95E0-406C-B379-9579086D37AB}"/>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a:extLst>
            <a:ext uri="{FF2B5EF4-FFF2-40B4-BE49-F238E27FC236}">
              <a16:creationId xmlns:a16="http://schemas.microsoft.com/office/drawing/2014/main" id="{E0D91488-494E-4146-8337-EEA810336CB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30480</xdr:rowOff>
    </xdr:from>
    <xdr:to>
      <xdr:col>85</xdr:col>
      <xdr:colOff>126364</xdr:colOff>
      <xdr:row>86</xdr:row>
      <xdr:rowOff>114300</xdr:rowOff>
    </xdr:to>
    <xdr:cxnSp macro="">
      <xdr:nvCxnSpPr>
        <xdr:cNvPr id="748" name="直線コネクタ 747">
          <a:extLst>
            <a:ext uri="{FF2B5EF4-FFF2-40B4-BE49-F238E27FC236}">
              <a16:creationId xmlns:a16="http://schemas.microsoft.com/office/drawing/2014/main" id="{FE45855A-F467-4BDE-81FC-90EF2ADF4532}"/>
            </a:ext>
          </a:extLst>
        </xdr:cNvPr>
        <xdr:cNvCxnSpPr/>
      </xdr:nvCxnSpPr>
      <xdr:spPr>
        <a:xfrm flipV="1">
          <a:off x="16318864" y="13232130"/>
          <a:ext cx="0" cy="1626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9" name="【消防施設】&#10;有形固定資産減価償却率最小値テキスト">
          <a:extLst>
            <a:ext uri="{FF2B5EF4-FFF2-40B4-BE49-F238E27FC236}">
              <a16:creationId xmlns:a16="http://schemas.microsoft.com/office/drawing/2014/main" id="{88EE6EE0-CF23-489C-B41E-CFD3D5C6BD1E}"/>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50" name="直線コネクタ 749">
          <a:extLst>
            <a:ext uri="{FF2B5EF4-FFF2-40B4-BE49-F238E27FC236}">
              <a16:creationId xmlns:a16="http://schemas.microsoft.com/office/drawing/2014/main" id="{549246E8-B7E0-416A-9798-A80AED45EFAC}"/>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148607</xdr:rowOff>
    </xdr:from>
    <xdr:ext cx="405111" cy="259045"/>
    <xdr:sp macro="" textlink="">
      <xdr:nvSpPr>
        <xdr:cNvPr id="751" name="【消防施設】&#10;有形固定資産減価償却率最大値テキスト">
          <a:extLst>
            <a:ext uri="{FF2B5EF4-FFF2-40B4-BE49-F238E27FC236}">
              <a16:creationId xmlns:a16="http://schemas.microsoft.com/office/drawing/2014/main" id="{9964EE54-6AF0-4016-B1B1-64C3A0F9BAC8}"/>
            </a:ext>
          </a:extLst>
        </xdr:cNvPr>
        <xdr:cNvSpPr txBox="1"/>
      </xdr:nvSpPr>
      <xdr:spPr>
        <a:xfrm>
          <a:off x="16357600" y="1300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30480</xdr:rowOff>
    </xdr:from>
    <xdr:to>
      <xdr:col>86</xdr:col>
      <xdr:colOff>25400</xdr:colOff>
      <xdr:row>77</xdr:row>
      <xdr:rowOff>30480</xdr:rowOff>
    </xdr:to>
    <xdr:cxnSp macro="">
      <xdr:nvCxnSpPr>
        <xdr:cNvPr id="752" name="直線コネクタ 751">
          <a:extLst>
            <a:ext uri="{FF2B5EF4-FFF2-40B4-BE49-F238E27FC236}">
              <a16:creationId xmlns:a16="http://schemas.microsoft.com/office/drawing/2014/main" id="{19E2D2F2-A024-4550-9A6A-0325D6249F63}"/>
            </a:ext>
          </a:extLst>
        </xdr:cNvPr>
        <xdr:cNvCxnSpPr/>
      </xdr:nvCxnSpPr>
      <xdr:spPr>
        <a:xfrm>
          <a:off x="16230600" y="1323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47641</xdr:rowOff>
    </xdr:from>
    <xdr:ext cx="405111" cy="259045"/>
    <xdr:sp macro="" textlink="">
      <xdr:nvSpPr>
        <xdr:cNvPr id="753" name="【消防施設】&#10;有形固定資産減価償却率平均値テキスト">
          <a:extLst>
            <a:ext uri="{FF2B5EF4-FFF2-40B4-BE49-F238E27FC236}">
              <a16:creationId xmlns:a16="http://schemas.microsoft.com/office/drawing/2014/main" id="{7EC5B65E-CF02-47E6-B343-F5C60E84C868}"/>
            </a:ext>
          </a:extLst>
        </xdr:cNvPr>
        <xdr:cNvSpPr txBox="1"/>
      </xdr:nvSpPr>
      <xdr:spPr>
        <a:xfrm>
          <a:off x="16357600" y="141065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69214</xdr:rowOff>
    </xdr:from>
    <xdr:to>
      <xdr:col>85</xdr:col>
      <xdr:colOff>177800</xdr:colOff>
      <xdr:row>82</xdr:row>
      <xdr:rowOff>170814</xdr:rowOff>
    </xdr:to>
    <xdr:sp macro="" textlink="">
      <xdr:nvSpPr>
        <xdr:cNvPr id="754" name="フローチャート: 判断 753">
          <a:extLst>
            <a:ext uri="{FF2B5EF4-FFF2-40B4-BE49-F238E27FC236}">
              <a16:creationId xmlns:a16="http://schemas.microsoft.com/office/drawing/2014/main" id="{151706DD-6908-43DA-8812-96D12A5281B7}"/>
            </a:ext>
          </a:extLst>
        </xdr:cNvPr>
        <xdr:cNvSpPr/>
      </xdr:nvSpPr>
      <xdr:spPr>
        <a:xfrm>
          <a:off x="162687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63500</xdr:rowOff>
    </xdr:from>
    <xdr:to>
      <xdr:col>81</xdr:col>
      <xdr:colOff>101600</xdr:colOff>
      <xdr:row>82</xdr:row>
      <xdr:rowOff>165100</xdr:rowOff>
    </xdr:to>
    <xdr:sp macro="" textlink="">
      <xdr:nvSpPr>
        <xdr:cNvPr id="755" name="フローチャート: 判断 754">
          <a:extLst>
            <a:ext uri="{FF2B5EF4-FFF2-40B4-BE49-F238E27FC236}">
              <a16:creationId xmlns:a16="http://schemas.microsoft.com/office/drawing/2014/main" id="{88F6949B-D842-413B-AE14-D185C57EF8A0}"/>
            </a:ext>
          </a:extLst>
        </xdr:cNvPr>
        <xdr:cNvSpPr/>
      </xdr:nvSpPr>
      <xdr:spPr>
        <a:xfrm>
          <a:off x="15430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40639</xdr:rowOff>
    </xdr:from>
    <xdr:to>
      <xdr:col>76</xdr:col>
      <xdr:colOff>165100</xdr:colOff>
      <xdr:row>82</xdr:row>
      <xdr:rowOff>142239</xdr:rowOff>
    </xdr:to>
    <xdr:sp macro="" textlink="">
      <xdr:nvSpPr>
        <xdr:cNvPr id="756" name="フローチャート: 判断 755">
          <a:extLst>
            <a:ext uri="{FF2B5EF4-FFF2-40B4-BE49-F238E27FC236}">
              <a16:creationId xmlns:a16="http://schemas.microsoft.com/office/drawing/2014/main" id="{29723174-F690-4216-BD8D-4BF9C98556A1}"/>
            </a:ext>
          </a:extLst>
        </xdr:cNvPr>
        <xdr:cNvSpPr/>
      </xdr:nvSpPr>
      <xdr:spPr>
        <a:xfrm>
          <a:off x="14541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25400</xdr:rowOff>
    </xdr:from>
    <xdr:to>
      <xdr:col>72</xdr:col>
      <xdr:colOff>38100</xdr:colOff>
      <xdr:row>82</xdr:row>
      <xdr:rowOff>127000</xdr:rowOff>
    </xdr:to>
    <xdr:sp macro="" textlink="">
      <xdr:nvSpPr>
        <xdr:cNvPr id="757" name="フローチャート: 判断 756">
          <a:extLst>
            <a:ext uri="{FF2B5EF4-FFF2-40B4-BE49-F238E27FC236}">
              <a16:creationId xmlns:a16="http://schemas.microsoft.com/office/drawing/2014/main" id="{C65887A2-42F2-418C-B79A-8E5EEEB85B73}"/>
            </a:ext>
          </a:extLst>
        </xdr:cNvPr>
        <xdr:cNvSpPr/>
      </xdr:nvSpPr>
      <xdr:spPr>
        <a:xfrm>
          <a:off x="13652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29211</xdr:rowOff>
    </xdr:from>
    <xdr:to>
      <xdr:col>67</xdr:col>
      <xdr:colOff>101600</xdr:colOff>
      <xdr:row>82</xdr:row>
      <xdr:rowOff>130811</xdr:rowOff>
    </xdr:to>
    <xdr:sp macro="" textlink="">
      <xdr:nvSpPr>
        <xdr:cNvPr id="758" name="フローチャート: 判断 757">
          <a:extLst>
            <a:ext uri="{FF2B5EF4-FFF2-40B4-BE49-F238E27FC236}">
              <a16:creationId xmlns:a16="http://schemas.microsoft.com/office/drawing/2014/main" id="{CB19E636-7856-4341-A1E2-263DE4F05459}"/>
            </a:ext>
          </a:extLst>
        </xdr:cNvPr>
        <xdr:cNvSpPr/>
      </xdr:nvSpPr>
      <xdr:spPr>
        <a:xfrm>
          <a:off x="12763500" y="1408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1BC8EA31-7516-4FD0-96D8-0EED41E2DD99}"/>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0B2812E1-8C03-4D72-ACDF-A235A6FDD6E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F429C66A-7ECD-4B6C-B32E-9375D9F73D7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DADCFBAD-A32E-4FE2-869B-D1902AC88B03}"/>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34732428-C83B-4BC9-99C7-69CB34D31534}"/>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149225</xdr:rowOff>
    </xdr:from>
    <xdr:to>
      <xdr:col>85</xdr:col>
      <xdr:colOff>177800</xdr:colOff>
      <xdr:row>81</xdr:row>
      <xdr:rowOff>79375</xdr:rowOff>
    </xdr:to>
    <xdr:sp macro="" textlink="">
      <xdr:nvSpPr>
        <xdr:cNvPr id="764" name="楕円 763">
          <a:extLst>
            <a:ext uri="{FF2B5EF4-FFF2-40B4-BE49-F238E27FC236}">
              <a16:creationId xmlns:a16="http://schemas.microsoft.com/office/drawing/2014/main" id="{FB5E58D5-4AFC-4241-8C69-D4DE5BA27965}"/>
            </a:ext>
          </a:extLst>
        </xdr:cNvPr>
        <xdr:cNvSpPr/>
      </xdr:nvSpPr>
      <xdr:spPr>
        <a:xfrm>
          <a:off x="16268700" y="1386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652</xdr:rowOff>
    </xdr:from>
    <xdr:ext cx="405111" cy="259045"/>
    <xdr:sp macro="" textlink="">
      <xdr:nvSpPr>
        <xdr:cNvPr id="765" name="【消防施設】&#10;有形固定資産減価償却率該当値テキスト">
          <a:extLst>
            <a:ext uri="{FF2B5EF4-FFF2-40B4-BE49-F238E27FC236}">
              <a16:creationId xmlns:a16="http://schemas.microsoft.com/office/drawing/2014/main" id="{A479F7CA-AB08-4273-A574-0DE63C19FC09}"/>
            </a:ext>
          </a:extLst>
        </xdr:cNvPr>
        <xdr:cNvSpPr txBox="1"/>
      </xdr:nvSpPr>
      <xdr:spPr>
        <a:xfrm>
          <a:off x="16357600" y="1371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101600</xdr:rowOff>
    </xdr:from>
    <xdr:to>
      <xdr:col>81</xdr:col>
      <xdr:colOff>101600</xdr:colOff>
      <xdr:row>81</xdr:row>
      <xdr:rowOff>31750</xdr:rowOff>
    </xdr:to>
    <xdr:sp macro="" textlink="">
      <xdr:nvSpPr>
        <xdr:cNvPr id="766" name="楕円 765">
          <a:extLst>
            <a:ext uri="{FF2B5EF4-FFF2-40B4-BE49-F238E27FC236}">
              <a16:creationId xmlns:a16="http://schemas.microsoft.com/office/drawing/2014/main" id="{BFEFC57B-9637-4AA1-8A42-685895B0E160}"/>
            </a:ext>
          </a:extLst>
        </xdr:cNvPr>
        <xdr:cNvSpPr/>
      </xdr:nvSpPr>
      <xdr:spPr>
        <a:xfrm>
          <a:off x="15430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152400</xdr:rowOff>
    </xdr:from>
    <xdr:to>
      <xdr:col>85</xdr:col>
      <xdr:colOff>127000</xdr:colOff>
      <xdr:row>81</xdr:row>
      <xdr:rowOff>28575</xdr:rowOff>
    </xdr:to>
    <xdr:cxnSp macro="">
      <xdr:nvCxnSpPr>
        <xdr:cNvPr id="767" name="直線コネクタ 766">
          <a:extLst>
            <a:ext uri="{FF2B5EF4-FFF2-40B4-BE49-F238E27FC236}">
              <a16:creationId xmlns:a16="http://schemas.microsoft.com/office/drawing/2014/main" id="{035146E8-7EF2-4DE1-9D00-759772BF72DC}"/>
            </a:ext>
          </a:extLst>
        </xdr:cNvPr>
        <xdr:cNvCxnSpPr/>
      </xdr:nvCxnSpPr>
      <xdr:spPr>
        <a:xfrm>
          <a:off x="15481300" y="1386840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59689</xdr:rowOff>
    </xdr:from>
    <xdr:to>
      <xdr:col>76</xdr:col>
      <xdr:colOff>165100</xdr:colOff>
      <xdr:row>80</xdr:row>
      <xdr:rowOff>161289</xdr:rowOff>
    </xdr:to>
    <xdr:sp macro="" textlink="">
      <xdr:nvSpPr>
        <xdr:cNvPr id="768" name="楕円 767">
          <a:extLst>
            <a:ext uri="{FF2B5EF4-FFF2-40B4-BE49-F238E27FC236}">
              <a16:creationId xmlns:a16="http://schemas.microsoft.com/office/drawing/2014/main" id="{A360D774-662B-4C1D-862E-6CE083B04FE5}"/>
            </a:ext>
          </a:extLst>
        </xdr:cNvPr>
        <xdr:cNvSpPr/>
      </xdr:nvSpPr>
      <xdr:spPr>
        <a:xfrm>
          <a:off x="14541500" y="1377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110489</xdr:rowOff>
    </xdr:from>
    <xdr:to>
      <xdr:col>81</xdr:col>
      <xdr:colOff>50800</xdr:colOff>
      <xdr:row>80</xdr:row>
      <xdr:rowOff>152400</xdr:rowOff>
    </xdr:to>
    <xdr:cxnSp macro="">
      <xdr:nvCxnSpPr>
        <xdr:cNvPr id="769" name="直線コネクタ 768">
          <a:extLst>
            <a:ext uri="{FF2B5EF4-FFF2-40B4-BE49-F238E27FC236}">
              <a16:creationId xmlns:a16="http://schemas.microsoft.com/office/drawing/2014/main" id="{4CDBCABB-16AC-4A96-A8D7-0DE21C7E4FB5}"/>
            </a:ext>
          </a:extLst>
        </xdr:cNvPr>
        <xdr:cNvCxnSpPr/>
      </xdr:nvCxnSpPr>
      <xdr:spPr>
        <a:xfrm>
          <a:off x="14592300" y="1382648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82550</xdr:rowOff>
    </xdr:from>
    <xdr:to>
      <xdr:col>72</xdr:col>
      <xdr:colOff>38100</xdr:colOff>
      <xdr:row>80</xdr:row>
      <xdr:rowOff>12700</xdr:rowOff>
    </xdr:to>
    <xdr:sp macro="" textlink="">
      <xdr:nvSpPr>
        <xdr:cNvPr id="770" name="楕円 769">
          <a:extLst>
            <a:ext uri="{FF2B5EF4-FFF2-40B4-BE49-F238E27FC236}">
              <a16:creationId xmlns:a16="http://schemas.microsoft.com/office/drawing/2014/main" id="{1704B651-8D06-4B78-A77B-00F4127D02E1}"/>
            </a:ext>
          </a:extLst>
        </xdr:cNvPr>
        <xdr:cNvSpPr/>
      </xdr:nvSpPr>
      <xdr:spPr>
        <a:xfrm>
          <a:off x="13652500" y="1362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133350</xdr:rowOff>
    </xdr:from>
    <xdr:to>
      <xdr:col>76</xdr:col>
      <xdr:colOff>114300</xdr:colOff>
      <xdr:row>80</xdr:row>
      <xdr:rowOff>110489</xdr:rowOff>
    </xdr:to>
    <xdr:cxnSp macro="">
      <xdr:nvCxnSpPr>
        <xdr:cNvPr id="771" name="直線コネクタ 770">
          <a:extLst>
            <a:ext uri="{FF2B5EF4-FFF2-40B4-BE49-F238E27FC236}">
              <a16:creationId xmlns:a16="http://schemas.microsoft.com/office/drawing/2014/main" id="{4F73E5D1-7F95-489C-8661-239A21CFDBB1}"/>
            </a:ext>
          </a:extLst>
        </xdr:cNvPr>
        <xdr:cNvCxnSpPr/>
      </xdr:nvCxnSpPr>
      <xdr:spPr>
        <a:xfrm>
          <a:off x="13703300" y="13677900"/>
          <a:ext cx="889000" cy="14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130175</xdr:rowOff>
    </xdr:from>
    <xdr:to>
      <xdr:col>67</xdr:col>
      <xdr:colOff>101600</xdr:colOff>
      <xdr:row>80</xdr:row>
      <xdr:rowOff>60325</xdr:rowOff>
    </xdr:to>
    <xdr:sp macro="" textlink="">
      <xdr:nvSpPr>
        <xdr:cNvPr id="772" name="楕円 771">
          <a:extLst>
            <a:ext uri="{FF2B5EF4-FFF2-40B4-BE49-F238E27FC236}">
              <a16:creationId xmlns:a16="http://schemas.microsoft.com/office/drawing/2014/main" id="{D5BE5374-9A63-4AE3-8D8A-00BD4CD79E17}"/>
            </a:ext>
          </a:extLst>
        </xdr:cNvPr>
        <xdr:cNvSpPr/>
      </xdr:nvSpPr>
      <xdr:spPr>
        <a:xfrm>
          <a:off x="12763500" y="1367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133350</xdr:rowOff>
    </xdr:from>
    <xdr:to>
      <xdr:col>71</xdr:col>
      <xdr:colOff>177800</xdr:colOff>
      <xdr:row>80</xdr:row>
      <xdr:rowOff>9525</xdr:rowOff>
    </xdr:to>
    <xdr:cxnSp macro="">
      <xdr:nvCxnSpPr>
        <xdr:cNvPr id="773" name="直線コネクタ 772">
          <a:extLst>
            <a:ext uri="{FF2B5EF4-FFF2-40B4-BE49-F238E27FC236}">
              <a16:creationId xmlns:a16="http://schemas.microsoft.com/office/drawing/2014/main" id="{77FFB866-66E3-4969-9DD6-B687C7DD4142}"/>
            </a:ext>
          </a:extLst>
        </xdr:cNvPr>
        <xdr:cNvCxnSpPr/>
      </xdr:nvCxnSpPr>
      <xdr:spPr>
        <a:xfrm flipV="1">
          <a:off x="12814300" y="1367790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156227</xdr:rowOff>
    </xdr:from>
    <xdr:ext cx="405111" cy="259045"/>
    <xdr:sp macro="" textlink="">
      <xdr:nvSpPr>
        <xdr:cNvPr id="774" name="n_1aveValue【消防施設】&#10;有形固定資産減価償却率">
          <a:extLst>
            <a:ext uri="{FF2B5EF4-FFF2-40B4-BE49-F238E27FC236}">
              <a16:creationId xmlns:a16="http://schemas.microsoft.com/office/drawing/2014/main" id="{D2EA799C-87C0-4F6A-B7AA-9D98EA5F7CB7}"/>
            </a:ext>
          </a:extLst>
        </xdr:cNvPr>
        <xdr:cNvSpPr txBox="1"/>
      </xdr:nvSpPr>
      <xdr:spPr>
        <a:xfrm>
          <a:off x="15266044" y="1421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133366</xdr:rowOff>
    </xdr:from>
    <xdr:ext cx="405111" cy="259045"/>
    <xdr:sp macro="" textlink="">
      <xdr:nvSpPr>
        <xdr:cNvPr id="775" name="n_2aveValue【消防施設】&#10;有形固定資産減価償却率">
          <a:extLst>
            <a:ext uri="{FF2B5EF4-FFF2-40B4-BE49-F238E27FC236}">
              <a16:creationId xmlns:a16="http://schemas.microsoft.com/office/drawing/2014/main" id="{1438780A-E9D8-4062-8517-DD790C5E6B9F}"/>
            </a:ext>
          </a:extLst>
        </xdr:cNvPr>
        <xdr:cNvSpPr txBox="1"/>
      </xdr:nvSpPr>
      <xdr:spPr>
        <a:xfrm>
          <a:off x="14389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118127</xdr:rowOff>
    </xdr:from>
    <xdr:ext cx="405111" cy="259045"/>
    <xdr:sp macro="" textlink="">
      <xdr:nvSpPr>
        <xdr:cNvPr id="776" name="n_3aveValue【消防施設】&#10;有形固定資産減価償却率">
          <a:extLst>
            <a:ext uri="{FF2B5EF4-FFF2-40B4-BE49-F238E27FC236}">
              <a16:creationId xmlns:a16="http://schemas.microsoft.com/office/drawing/2014/main" id="{CC91A234-11BC-4F2D-9FA6-E1A8A17D898B}"/>
            </a:ext>
          </a:extLst>
        </xdr:cNvPr>
        <xdr:cNvSpPr txBox="1"/>
      </xdr:nvSpPr>
      <xdr:spPr>
        <a:xfrm>
          <a:off x="13500744"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121938</xdr:rowOff>
    </xdr:from>
    <xdr:ext cx="405111" cy="259045"/>
    <xdr:sp macro="" textlink="">
      <xdr:nvSpPr>
        <xdr:cNvPr id="777" name="n_4aveValue【消防施設】&#10;有形固定資産減価償却率">
          <a:extLst>
            <a:ext uri="{FF2B5EF4-FFF2-40B4-BE49-F238E27FC236}">
              <a16:creationId xmlns:a16="http://schemas.microsoft.com/office/drawing/2014/main" id="{838D41B9-606D-4506-A7E8-B3D6C755FD41}"/>
            </a:ext>
          </a:extLst>
        </xdr:cNvPr>
        <xdr:cNvSpPr txBox="1"/>
      </xdr:nvSpPr>
      <xdr:spPr>
        <a:xfrm>
          <a:off x="12611744" y="1418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48277</xdr:rowOff>
    </xdr:from>
    <xdr:ext cx="405111" cy="259045"/>
    <xdr:sp macro="" textlink="">
      <xdr:nvSpPr>
        <xdr:cNvPr id="778" name="n_1mainValue【消防施設】&#10;有形固定資産減価償却率">
          <a:extLst>
            <a:ext uri="{FF2B5EF4-FFF2-40B4-BE49-F238E27FC236}">
              <a16:creationId xmlns:a16="http://schemas.microsoft.com/office/drawing/2014/main" id="{F194A9D2-CF42-45D1-9AAC-3B4F174EF43C}"/>
            </a:ext>
          </a:extLst>
        </xdr:cNvPr>
        <xdr:cNvSpPr txBox="1"/>
      </xdr:nvSpPr>
      <xdr:spPr>
        <a:xfrm>
          <a:off x="15266044" y="1359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6366</xdr:rowOff>
    </xdr:from>
    <xdr:ext cx="405111" cy="259045"/>
    <xdr:sp macro="" textlink="">
      <xdr:nvSpPr>
        <xdr:cNvPr id="779" name="n_2mainValue【消防施設】&#10;有形固定資産減価償却率">
          <a:extLst>
            <a:ext uri="{FF2B5EF4-FFF2-40B4-BE49-F238E27FC236}">
              <a16:creationId xmlns:a16="http://schemas.microsoft.com/office/drawing/2014/main" id="{3110459D-DF4B-4CCF-B3B7-6B90135E4339}"/>
            </a:ext>
          </a:extLst>
        </xdr:cNvPr>
        <xdr:cNvSpPr txBox="1"/>
      </xdr:nvSpPr>
      <xdr:spPr>
        <a:xfrm>
          <a:off x="14389744" y="13550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29227</xdr:rowOff>
    </xdr:from>
    <xdr:ext cx="405111" cy="259045"/>
    <xdr:sp macro="" textlink="">
      <xdr:nvSpPr>
        <xdr:cNvPr id="780" name="n_3mainValue【消防施設】&#10;有形固定資産減価償却率">
          <a:extLst>
            <a:ext uri="{FF2B5EF4-FFF2-40B4-BE49-F238E27FC236}">
              <a16:creationId xmlns:a16="http://schemas.microsoft.com/office/drawing/2014/main" id="{B7709BCD-8492-413E-A7A8-6C4E7AFA6BEA}"/>
            </a:ext>
          </a:extLst>
        </xdr:cNvPr>
        <xdr:cNvSpPr txBox="1"/>
      </xdr:nvSpPr>
      <xdr:spPr>
        <a:xfrm>
          <a:off x="13500744" y="1340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76852</xdr:rowOff>
    </xdr:from>
    <xdr:ext cx="405111" cy="259045"/>
    <xdr:sp macro="" textlink="">
      <xdr:nvSpPr>
        <xdr:cNvPr id="781" name="n_4mainValue【消防施設】&#10;有形固定資産減価償却率">
          <a:extLst>
            <a:ext uri="{FF2B5EF4-FFF2-40B4-BE49-F238E27FC236}">
              <a16:creationId xmlns:a16="http://schemas.microsoft.com/office/drawing/2014/main" id="{B93EC500-9981-4C94-8DE8-1C93A09CFC50}"/>
            </a:ext>
          </a:extLst>
        </xdr:cNvPr>
        <xdr:cNvSpPr txBox="1"/>
      </xdr:nvSpPr>
      <xdr:spPr>
        <a:xfrm>
          <a:off x="1261174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a:extLst>
            <a:ext uri="{FF2B5EF4-FFF2-40B4-BE49-F238E27FC236}">
              <a16:creationId xmlns:a16="http://schemas.microsoft.com/office/drawing/2014/main" id="{C8D276B2-7606-4094-8A72-13A2C12A9DA6}"/>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a:extLst>
            <a:ext uri="{FF2B5EF4-FFF2-40B4-BE49-F238E27FC236}">
              <a16:creationId xmlns:a16="http://schemas.microsoft.com/office/drawing/2014/main" id="{21233258-3766-43DF-8A42-F6E335BE41A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a:extLst>
            <a:ext uri="{FF2B5EF4-FFF2-40B4-BE49-F238E27FC236}">
              <a16:creationId xmlns:a16="http://schemas.microsoft.com/office/drawing/2014/main" id="{26FF8EFC-612E-49BF-AE9E-8E7583E3DA4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a:extLst>
            <a:ext uri="{FF2B5EF4-FFF2-40B4-BE49-F238E27FC236}">
              <a16:creationId xmlns:a16="http://schemas.microsoft.com/office/drawing/2014/main" id="{2C9F21E4-73CB-4E48-9CD0-F625306EDFE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a:extLst>
            <a:ext uri="{FF2B5EF4-FFF2-40B4-BE49-F238E27FC236}">
              <a16:creationId xmlns:a16="http://schemas.microsoft.com/office/drawing/2014/main" id="{F20DE786-082B-4086-A739-95002F4DE1B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a:extLst>
            <a:ext uri="{FF2B5EF4-FFF2-40B4-BE49-F238E27FC236}">
              <a16:creationId xmlns:a16="http://schemas.microsoft.com/office/drawing/2014/main" id="{34CC5EDD-9E96-4C47-8A71-AC4927CF360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a:extLst>
            <a:ext uri="{FF2B5EF4-FFF2-40B4-BE49-F238E27FC236}">
              <a16:creationId xmlns:a16="http://schemas.microsoft.com/office/drawing/2014/main" id="{60FDC05A-3E16-42C0-8A8B-051B0ED39CF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a:extLst>
            <a:ext uri="{FF2B5EF4-FFF2-40B4-BE49-F238E27FC236}">
              <a16:creationId xmlns:a16="http://schemas.microsoft.com/office/drawing/2014/main" id="{EDE22B18-0440-4BD3-BC40-1735484BC2A7}"/>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a:extLst>
            <a:ext uri="{FF2B5EF4-FFF2-40B4-BE49-F238E27FC236}">
              <a16:creationId xmlns:a16="http://schemas.microsoft.com/office/drawing/2014/main" id="{50ACDD62-3B6F-4208-840A-87E5C7912CB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a:extLst>
            <a:ext uri="{FF2B5EF4-FFF2-40B4-BE49-F238E27FC236}">
              <a16:creationId xmlns:a16="http://schemas.microsoft.com/office/drawing/2014/main" id="{6CDBA54B-5200-4ECF-8636-36B44EEEF70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2" name="直線コネクタ 791">
          <a:extLst>
            <a:ext uri="{FF2B5EF4-FFF2-40B4-BE49-F238E27FC236}">
              <a16:creationId xmlns:a16="http://schemas.microsoft.com/office/drawing/2014/main" id="{0B73E00A-5A77-4304-A03E-C880BB0AC537}"/>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3" name="テキスト ボックス 792">
          <a:extLst>
            <a:ext uri="{FF2B5EF4-FFF2-40B4-BE49-F238E27FC236}">
              <a16:creationId xmlns:a16="http://schemas.microsoft.com/office/drawing/2014/main" id="{86D8FEE6-330F-4117-9B23-BBCE012F5D7C}"/>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4" name="直線コネクタ 793">
          <a:extLst>
            <a:ext uri="{FF2B5EF4-FFF2-40B4-BE49-F238E27FC236}">
              <a16:creationId xmlns:a16="http://schemas.microsoft.com/office/drawing/2014/main" id="{911E85ED-F460-4447-9F4C-5448DB8A4AB8}"/>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5" name="テキスト ボックス 794">
          <a:extLst>
            <a:ext uri="{FF2B5EF4-FFF2-40B4-BE49-F238E27FC236}">
              <a16:creationId xmlns:a16="http://schemas.microsoft.com/office/drawing/2014/main" id="{4E83D9CE-1FA7-47C9-AA36-226515F8BACD}"/>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6" name="直線コネクタ 795">
          <a:extLst>
            <a:ext uri="{FF2B5EF4-FFF2-40B4-BE49-F238E27FC236}">
              <a16:creationId xmlns:a16="http://schemas.microsoft.com/office/drawing/2014/main" id="{5FA20E03-6022-4679-9E3F-7E0E81D81AE1}"/>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7" name="テキスト ボックス 796">
          <a:extLst>
            <a:ext uri="{FF2B5EF4-FFF2-40B4-BE49-F238E27FC236}">
              <a16:creationId xmlns:a16="http://schemas.microsoft.com/office/drawing/2014/main" id="{03E53894-7AF1-49B6-88FE-72036C14E27D}"/>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8" name="直線コネクタ 797">
          <a:extLst>
            <a:ext uri="{FF2B5EF4-FFF2-40B4-BE49-F238E27FC236}">
              <a16:creationId xmlns:a16="http://schemas.microsoft.com/office/drawing/2014/main" id="{29CFB15E-0F72-4EA5-94B4-BA36F1FA40EF}"/>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9" name="テキスト ボックス 798">
          <a:extLst>
            <a:ext uri="{FF2B5EF4-FFF2-40B4-BE49-F238E27FC236}">
              <a16:creationId xmlns:a16="http://schemas.microsoft.com/office/drawing/2014/main" id="{B6D2ED7F-5AF1-4AF6-A6A7-1F9BDB7B6FC7}"/>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0" name="直線コネクタ 799">
          <a:extLst>
            <a:ext uri="{FF2B5EF4-FFF2-40B4-BE49-F238E27FC236}">
              <a16:creationId xmlns:a16="http://schemas.microsoft.com/office/drawing/2014/main" id="{1C926676-ED81-4748-9215-85FFED7A4E75}"/>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1" name="テキスト ボックス 800">
          <a:extLst>
            <a:ext uri="{FF2B5EF4-FFF2-40B4-BE49-F238E27FC236}">
              <a16:creationId xmlns:a16="http://schemas.microsoft.com/office/drawing/2014/main" id="{D7B20A16-0AB2-4E86-BAB7-B7825F8AD474}"/>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2" name="直線コネクタ 801">
          <a:extLst>
            <a:ext uri="{FF2B5EF4-FFF2-40B4-BE49-F238E27FC236}">
              <a16:creationId xmlns:a16="http://schemas.microsoft.com/office/drawing/2014/main" id="{5245479D-47B9-40A4-80E8-B610A2160182}"/>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3" name="テキスト ボックス 802">
          <a:extLst>
            <a:ext uri="{FF2B5EF4-FFF2-40B4-BE49-F238E27FC236}">
              <a16:creationId xmlns:a16="http://schemas.microsoft.com/office/drawing/2014/main" id="{D178390A-F1E5-45DA-9FCC-8CE559BEA86B}"/>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C198BDC1-F5B4-43EC-BD49-330C1CAB5DE7}"/>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4D0A1CA2-2369-4A68-9CF6-BF62FF90624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EFADDAB3-B943-41EF-AAC8-80ECB3BFA55C}"/>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67492</xdr:rowOff>
    </xdr:from>
    <xdr:to>
      <xdr:col>116</xdr:col>
      <xdr:colOff>62864</xdr:colOff>
      <xdr:row>86</xdr:row>
      <xdr:rowOff>129539</xdr:rowOff>
    </xdr:to>
    <xdr:cxnSp macro="">
      <xdr:nvCxnSpPr>
        <xdr:cNvPr id="807" name="直線コネクタ 806">
          <a:extLst>
            <a:ext uri="{FF2B5EF4-FFF2-40B4-BE49-F238E27FC236}">
              <a16:creationId xmlns:a16="http://schemas.microsoft.com/office/drawing/2014/main" id="{0730737B-D79E-4FB0-B96C-1947608B5B8F}"/>
            </a:ext>
          </a:extLst>
        </xdr:cNvPr>
        <xdr:cNvCxnSpPr/>
      </xdr:nvCxnSpPr>
      <xdr:spPr>
        <a:xfrm flipV="1">
          <a:off x="22160864" y="13269142"/>
          <a:ext cx="0" cy="1605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133366</xdr:rowOff>
    </xdr:from>
    <xdr:ext cx="469744" cy="259045"/>
    <xdr:sp macro="" textlink="">
      <xdr:nvSpPr>
        <xdr:cNvPr id="808" name="【消防施設】&#10;一人当たり面積最小値テキスト">
          <a:extLst>
            <a:ext uri="{FF2B5EF4-FFF2-40B4-BE49-F238E27FC236}">
              <a16:creationId xmlns:a16="http://schemas.microsoft.com/office/drawing/2014/main" id="{36CE39E9-4E6C-4DB7-B727-1BAF40FD4BA1}"/>
            </a:ext>
          </a:extLst>
        </xdr:cNvPr>
        <xdr:cNvSpPr txBox="1"/>
      </xdr:nvSpPr>
      <xdr:spPr>
        <a:xfrm>
          <a:off x="22199600" y="1487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129539</xdr:rowOff>
    </xdr:from>
    <xdr:to>
      <xdr:col>116</xdr:col>
      <xdr:colOff>152400</xdr:colOff>
      <xdr:row>86</xdr:row>
      <xdr:rowOff>129539</xdr:rowOff>
    </xdr:to>
    <xdr:cxnSp macro="">
      <xdr:nvCxnSpPr>
        <xdr:cNvPr id="809" name="直線コネクタ 808">
          <a:extLst>
            <a:ext uri="{FF2B5EF4-FFF2-40B4-BE49-F238E27FC236}">
              <a16:creationId xmlns:a16="http://schemas.microsoft.com/office/drawing/2014/main" id="{93040EF3-FDF0-49B5-9D65-43916A1E9E6C}"/>
            </a:ext>
          </a:extLst>
        </xdr:cNvPr>
        <xdr:cNvCxnSpPr/>
      </xdr:nvCxnSpPr>
      <xdr:spPr>
        <a:xfrm>
          <a:off x="22072600" y="1487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14169</xdr:rowOff>
    </xdr:from>
    <xdr:ext cx="469744" cy="259045"/>
    <xdr:sp macro="" textlink="">
      <xdr:nvSpPr>
        <xdr:cNvPr id="810" name="【消防施設】&#10;一人当たり面積最大値テキスト">
          <a:extLst>
            <a:ext uri="{FF2B5EF4-FFF2-40B4-BE49-F238E27FC236}">
              <a16:creationId xmlns:a16="http://schemas.microsoft.com/office/drawing/2014/main" id="{163C9518-4C29-4ED2-817A-0CAA1DEFFB34}"/>
            </a:ext>
          </a:extLst>
        </xdr:cNvPr>
        <xdr:cNvSpPr txBox="1"/>
      </xdr:nvSpPr>
      <xdr:spPr>
        <a:xfrm>
          <a:off x="22199600" y="13044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67492</xdr:rowOff>
    </xdr:from>
    <xdr:to>
      <xdr:col>116</xdr:col>
      <xdr:colOff>152400</xdr:colOff>
      <xdr:row>77</xdr:row>
      <xdr:rowOff>67492</xdr:rowOff>
    </xdr:to>
    <xdr:cxnSp macro="">
      <xdr:nvCxnSpPr>
        <xdr:cNvPr id="811" name="直線コネクタ 810">
          <a:extLst>
            <a:ext uri="{FF2B5EF4-FFF2-40B4-BE49-F238E27FC236}">
              <a16:creationId xmlns:a16="http://schemas.microsoft.com/office/drawing/2014/main" id="{CB2DD88C-FE3B-4A5F-AE83-6B426622D1A4}"/>
            </a:ext>
          </a:extLst>
        </xdr:cNvPr>
        <xdr:cNvCxnSpPr/>
      </xdr:nvCxnSpPr>
      <xdr:spPr>
        <a:xfrm>
          <a:off x="22072600" y="13269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169834</xdr:rowOff>
    </xdr:from>
    <xdr:ext cx="469744" cy="259045"/>
    <xdr:sp macro="" textlink="">
      <xdr:nvSpPr>
        <xdr:cNvPr id="812" name="【消防施設】&#10;一人当たり面積平均値テキスト">
          <a:extLst>
            <a:ext uri="{FF2B5EF4-FFF2-40B4-BE49-F238E27FC236}">
              <a16:creationId xmlns:a16="http://schemas.microsoft.com/office/drawing/2014/main" id="{C460EE20-8FD1-4FA7-968D-29BDF12B26C4}"/>
            </a:ext>
          </a:extLst>
        </xdr:cNvPr>
        <xdr:cNvSpPr txBox="1"/>
      </xdr:nvSpPr>
      <xdr:spPr>
        <a:xfrm>
          <a:off x="22199600" y="14571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19957</xdr:rowOff>
    </xdr:from>
    <xdr:to>
      <xdr:col>116</xdr:col>
      <xdr:colOff>114300</xdr:colOff>
      <xdr:row>85</xdr:row>
      <xdr:rowOff>121557</xdr:rowOff>
    </xdr:to>
    <xdr:sp macro="" textlink="">
      <xdr:nvSpPr>
        <xdr:cNvPr id="813" name="フローチャート: 判断 812">
          <a:extLst>
            <a:ext uri="{FF2B5EF4-FFF2-40B4-BE49-F238E27FC236}">
              <a16:creationId xmlns:a16="http://schemas.microsoft.com/office/drawing/2014/main" id="{B8831191-FECA-42CD-B04B-4846EB345EB7}"/>
            </a:ext>
          </a:extLst>
        </xdr:cNvPr>
        <xdr:cNvSpPr/>
      </xdr:nvSpPr>
      <xdr:spPr>
        <a:xfrm>
          <a:off x="22110700" y="14593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26488</xdr:rowOff>
    </xdr:from>
    <xdr:to>
      <xdr:col>112</xdr:col>
      <xdr:colOff>38100</xdr:colOff>
      <xdr:row>85</xdr:row>
      <xdr:rowOff>128088</xdr:rowOff>
    </xdr:to>
    <xdr:sp macro="" textlink="">
      <xdr:nvSpPr>
        <xdr:cNvPr id="814" name="フローチャート: 判断 813">
          <a:extLst>
            <a:ext uri="{FF2B5EF4-FFF2-40B4-BE49-F238E27FC236}">
              <a16:creationId xmlns:a16="http://schemas.microsoft.com/office/drawing/2014/main" id="{A584F6E4-B95A-4EA5-82A6-A08C651D13FB}"/>
            </a:ext>
          </a:extLst>
        </xdr:cNvPr>
        <xdr:cNvSpPr/>
      </xdr:nvSpPr>
      <xdr:spPr>
        <a:xfrm>
          <a:off x="21272500" y="145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33020</xdr:rowOff>
    </xdr:from>
    <xdr:to>
      <xdr:col>107</xdr:col>
      <xdr:colOff>101600</xdr:colOff>
      <xdr:row>85</xdr:row>
      <xdr:rowOff>134620</xdr:rowOff>
    </xdr:to>
    <xdr:sp macro="" textlink="">
      <xdr:nvSpPr>
        <xdr:cNvPr id="815" name="フローチャート: 判断 814">
          <a:extLst>
            <a:ext uri="{FF2B5EF4-FFF2-40B4-BE49-F238E27FC236}">
              <a16:creationId xmlns:a16="http://schemas.microsoft.com/office/drawing/2014/main" id="{D29C1A14-750A-49BE-9014-FB836A9A5169}"/>
            </a:ext>
          </a:extLst>
        </xdr:cNvPr>
        <xdr:cNvSpPr/>
      </xdr:nvSpPr>
      <xdr:spPr>
        <a:xfrm>
          <a:off x="203835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33020</xdr:rowOff>
    </xdr:from>
    <xdr:to>
      <xdr:col>102</xdr:col>
      <xdr:colOff>165100</xdr:colOff>
      <xdr:row>85</xdr:row>
      <xdr:rowOff>134620</xdr:rowOff>
    </xdr:to>
    <xdr:sp macro="" textlink="">
      <xdr:nvSpPr>
        <xdr:cNvPr id="816" name="フローチャート: 判断 815">
          <a:extLst>
            <a:ext uri="{FF2B5EF4-FFF2-40B4-BE49-F238E27FC236}">
              <a16:creationId xmlns:a16="http://schemas.microsoft.com/office/drawing/2014/main" id="{CFEFEDF2-907B-4752-9AF2-F0C6A2B185CD}"/>
            </a:ext>
          </a:extLst>
        </xdr:cNvPr>
        <xdr:cNvSpPr/>
      </xdr:nvSpPr>
      <xdr:spPr>
        <a:xfrm>
          <a:off x="194945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57513</xdr:rowOff>
    </xdr:from>
    <xdr:to>
      <xdr:col>98</xdr:col>
      <xdr:colOff>38100</xdr:colOff>
      <xdr:row>85</xdr:row>
      <xdr:rowOff>159113</xdr:rowOff>
    </xdr:to>
    <xdr:sp macro="" textlink="">
      <xdr:nvSpPr>
        <xdr:cNvPr id="817" name="フローチャート: 判断 816">
          <a:extLst>
            <a:ext uri="{FF2B5EF4-FFF2-40B4-BE49-F238E27FC236}">
              <a16:creationId xmlns:a16="http://schemas.microsoft.com/office/drawing/2014/main" id="{4AFFA030-3717-4202-A2D8-08FA6D5E457C}"/>
            </a:ext>
          </a:extLst>
        </xdr:cNvPr>
        <xdr:cNvSpPr/>
      </xdr:nvSpPr>
      <xdr:spPr>
        <a:xfrm>
          <a:off x="18605500" y="14630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3A98331B-CA08-449D-BA67-7FDB132732A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5624974F-21AA-47FF-8C9D-F661BCB8C7BE}"/>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B89118C2-2BFF-41AD-A2AF-E0C07EC90E3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86D29966-8C05-476A-A7B4-66E90C27793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6F498231-302C-463D-854E-2B7146F626C4}"/>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111398</xdr:rowOff>
    </xdr:from>
    <xdr:to>
      <xdr:col>116</xdr:col>
      <xdr:colOff>114300</xdr:colOff>
      <xdr:row>84</xdr:row>
      <xdr:rowOff>41548</xdr:rowOff>
    </xdr:to>
    <xdr:sp macro="" textlink="">
      <xdr:nvSpPr>
        <xdr:cNvPr id="823" name="楕円 822">
          <a:extLst>
            <a:ext uri="{FF2B5EF4-FFF2-40B4-BE49-F238E27FC236}">
              <a16:creationId xmlns:a16="http://schemas.microsoft.com/office/drawing/2014/main" id="{CA7D0E95-30D0-4C6B-B1FB-F57B0AA84A42}"/>
            </a:ext>
          </a:extLst>
        </xdr:cNvPr>
        <xdr:cNvSpPr/>
      </xdr:nvSpPr>
      <xdr:spPr>
        <a:xfrm>
          <a:off x="22110700" y="1434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134275</xdr:rowOff>
    </xdr:from>
    <xdr:ext cx="469744" cy="259045"/>
    <xdr:sp macro="" textlink="">
      <xdr:nvSpPr>
        <xdr:cNvPr id="824" name="【消防施設】&#10;一人当たり面積該当値テキスト">
          <a:extLst>
            <a:ext uri="{FF2B5EF4-FFF2-40B4-BE49-F238E27FC236}">
              <a16:creationId xmlns:a16="http://schemas.microsoft.com/office/drawing/2014/main" id="{442D86B2-E09B-44CF-A912-4DFB8DC573A1}"/>
            </a:ext>
          </a:extLst>
        </xdr:cNvPr>
        <xdr:cNvSpPr txBox="1"/>
      </xdr:nvSpPr>
      <xdr:spPr>
        <a:xfrm>
          <a:off x="22199600" y="14193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124461</xdr:rowOff>
    </xdr:from>
    <xdr:to>
      <xdr:col>112</xdr:col>
      <xdr:colOff>38100</xdr:colOff>
      <xdr:row>84</xdr:row>
      <xdr:rowOff>54611</xdr:rowOff>
    </xdr:to>
    <xdr:sp macro="" textlink="">
      <xdr:nvSpPr>
        <xdr:cNvPr id="825" name="楕円 824">
          <a:extLst>
            <a:ext uri="{FF2B5EF4-FFF2-40B4-BE49-F238E27FC236}">
              <a16:creationId xmlns:a16="http://schemas.microsoft.com/office/drawing/2014/main" id="{3041E96A-69C6-4DCA-9952-C5E1A862FDE0}"/>
            </a:ext>
          </a:extLst>
        </xdr:cNvPr>
        <xdr:cNvSpPr/>
      </xdr:nvSpPr>
      <xdr:spPr>
        <a:xfrm>
          <a:off x="212725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162198</xdr:rowOff>
    </xdr:from>
    <xdr:to>
      <xdr:col>116</xdr:col>
      <xdr:colOff>63500</xdr:colOff>
      <xdr:row>84</xdr:row>
      <xdr:rowOff>3811</xdr:rowOff>
    </xdr:to>
    <xdr:cxnSp macro="">
      <xdr:nvCxnSpPr>
        <xdr:cNvPr id="826" name="直線コネクタ 825">
          <a:extLst>
            <a:ext uri="{FF2B5EF4-FFF2-40B4-BE49-F238E27FC236}">
              <a16:creationId xmlns:a16="http://schemas.microsoft.com/office/drawing/2014/main" id="{24DDFD8F-1FDB-4543-A26F-661E007C3596}"/>
            </a:ext>
          </a:extLst>
        </xdr:cNvPr>
        <xdr:cNvCxnSpPr/>
      </xdr:nvCxnSpPr>
      <xdr:spPr>
        <a:xfrm flipV="1">
          <a:off x="21323300" y="14392548"/>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145687</xdr:rowOff>
    </xdr:from>
    <xdr:to>
      <xdr:col>107</xdr:col>
      <xdr:colOff>101600</xdr:colOff>
      <xdr:row>84</xdr:row>
      <xdr:rowOff>75837</xdr:rowOff>
    </xdr:to>
    <xdr:sp macro="" textlink="">
      <xdr:nvSpPr>
        <xdr:cNvPr id="827" name="楕円 826">
          <a:extLst>
            <a:ext uri="{FF2B5EF4-FFF2-40B4-BE49-F238E27FC236}">
              <a16:creationId xmlns:a16="http://schemas.microsoft.com/office/drawing/2014/main" id="{3066450A-FF70-44D8-B774-F3D8A003BAD4}"/>
            </a:ext>
          </a:extLst>
        </xdr:cNvPr>
        <xdr:cNvSpPr/>
      </xdr:nvSpPr>
      <xdr:spPr>
        <a:xfrm>
          <a:off x="20383500" y="1437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3811</xdr:rowOff>
    </xdr:from>
    <xdr:to>
      <xdr:col>111</xdr:col>
      <xdr:colOff>177800</xdr:colOff>
      <xdr:row>84</xdr:row>
      <xdr:rowOff>25037</xdr:rowOff>
    </xdr:to>
    <xdr:cxnSp macro="">
      <xdr:nvCxnSpPr>
        <xdr:cNvPr id="828" name="直線コネクタ 827">
          <a:extLst>
            <a:ext uri="{FF2B5EF4-FFF2-40B4-BE49-F238E27FC236}">
              <a16:creationId xmlns:a16="http://schemas.microsoft.com/office/drawing/2014/main" id="{AAEB674A-2B5E-4886-BFE2-6DFE7D64C1BB}"/>
            </a:ext>
          </a:extLst>
        </xdr:cNvPr>
        <xdr:cNvCxnSpPr/>
      </xdr:nvCxnSpPr>
      <xdr:spPr>
        <a:xfrm flipV="1">
          <a:off x="20434300" y="14405611"/>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91802</xdr:rowOff>
    </xdr:from>
    <xdr:to>
      <xdr:col>102</xdr:col>
      <xdr:colOff>165100</xdr:colOff>
      <xdr:row>82</xdr:row>
      <xdr:rowOff>21952</xdr:rowOff>
    </xdr:to>
    <xdr:sp macro="" textlink="">
      <xdr:nvSpPr>
        <xdr:cNvPr id="829" name="楕円 828">
          <a:extLst>
            <a:ext uri="{FF2B5EF4-FFF2-40B4-BE49-F238E27FC236}">
              <a16:creationId xmlns:a16="http://schemas.microsoft.com/office/drawing/2014/main" id="{CBA1D9A8-5D5A-4E7B-B74E-305BD0E10C4F}"/>
            </a:ext>
          </a:extLst>
        </xdr:cNvPr>
        <xdr:cNvSpPr/>
      </xdr:nvSpPr>
      <xdr:spPr>
        <a:xfrm>
          <a:off x="19494500" y="1397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142602</xdr:rowOff>
    </xdr:from>
    <xdr:to>
      <xdr:col>107</xdr:col>
      <xdr:colOff>50800</xdr:colOff>
      <xdr:row>84</xdr:row>
      <xdr:rowOff>25037</xdr:rowOff>
    </xdr:to>
    <xdr:cxnSp macro="">
      <xdr:nvCxnSpPr>
        <xdr:cNvPr id="830" name="直線コネクタ 829">
          <a:extLst>
            <a:ext uri="{FF2B5EF4-FFF2-40B4-BE49-F238E27FC236}">
              <a16:creationId xmlns:a16="http://schemas.microsoft.com/office/drawing/2014/main" id="{A001421B-E3B4-4066-BD25-42C2E7EE0D4A}"/>
            </a:ext>
          </a:extLst>
        </xdr:cNvPr>
        <xdr:cNvCxnSpPr/>
      </xdr:nvCxnSpPr>
      <xdr:spPr>
        <a:xfrm>
          <a:off x="19545300" y="14030052"/>
          <a:ext cx="889000" cy="396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363</xdr:rowOff>
    </xdr:from>
    <xdr:to>
      <xdr:col>98</xdr:col>
      <xdr:colOff>38100</xdr:colOff>
      <xdr:row>84</xdr:row>
      <xdr:rowOff>101963</xdr:rowOff>
    </xdr:to>
    <xdr:sp macro="" textlink="">
      <xdr:nvSpPr>
        <xdr:cNvPr id="831" name="楕円 830">
          <a:extLst>
            <a:ext uri="{FF2B5EF4-FFF2-40B4-BE49-F238E27FC236}">
              <a16:creationId xmlns:a16="http://schemas.microsoft.com/office/drawing/2014/main" id="{9FBB4ECA-8A0F-4EE0-BBFE-0EB85E507887}"/>
            </a:ext>
          </a:extLst>
        </xdr:cNvPr>
        <xdr:cNvSpPr/>
      </xdr:nvSpPr>
      <xdr:spPr>
        <a:xfrm>
          <a:off x="18605500" y="1440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142602</xdr:rowOff>
    </xdr:from>
    <xdr:to>
      <xdr:col>102</xdr:col>
      <xdr:colOff>114300</xdr:colOff>
      <xdr:row>84</xdr:row>
      <xdr:rowOff>51163</xdr:rowOff>
    </xdr:to>
    <xdr:cxnSp macro="">
      <xdr:nvCxnSpPr>
        <xdr:cNvPr id="832" name="直線コネクタ 831">
          <a:extLst>
            <a:ext uri="{FF2B5EF4-FFF2-40B4-BE49-F238E27FC236}">
              <a16:creationId xmlns:a16="http://schemas.microsoft.com/office/drawing/2014/main" id="{7313C6AE-F29C-4B78-B5C9-8C8DAB12B0DE}"/>
            </a:ext>
          </a:extLst>
        </xdr:cNvPr>
        <xdr:cNvCxnSpPr/>
      </xdr:nvCxnSpPr>
      <xdr:spPr>
        <a:xfrm flipV="1">
          <a:off x="18656300" y="14030052"/>
          <a:ext cx="889000" cy="422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119215</xdr:rowOff>
    </xdr:from>
    <xdr:ext cx="469744" cy="259045"/>
    <xdr:sp macro="" textlink="">
      <xdr:nvSpPr>
        <xdr:cNvPr id="833" name="n_1aveValue【消防施設】&#10;一人当たり面積">
          <a:extLst>
            <a:ext uri="{FF2B5EF4-FFF2-40B4-BE49-F238E27FC236}">
              <a16:creationId xmlns:a16="http://schemas.microsoft.com/office/drawing/2014/main" id="{67292ECA-BBA6-4675-83CB-79E886CCD0C6}"/>
            </a:ext>
          </a:extLst>
        </xdr:cNvPr>
        <xdr:cNvSpPr txBox="1"/>
      </xdr:nvSpPr>
      <xdr:spPr>
        <a:xfrm>
          <a:off x="21075727" y="1469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125747</xdr:rowOff>
    </xdr:from>
    <xdr:ext cx="469744" cy="259045"/>
    <xdr:sp macro="" textlink="">
      <xdr:nvSpPr>
        <xdr:cNvPr id="834" name="n_2aveValue【消防施設】&#10;一人当たり面積">
          <a:extLst>
            <a:ext uri="{FF2B5EF4-FFF2-40B4-BE49-F238E27FC236}">
              <a16:creationId xmlns:a16="http://schemas.microsoft.com/office/drawing/2014/main" id="{1E36C1D2-30AB-473E-BCEA-987F756918B5}"/>
            </a:ext>
          </a:extLst>
        </xdr:cNvPr>
        <xdr:cNvSpPr txBox="1"/>
      </xdr:nvSpPr>
      <xdr:spPr>
        <a:xfrm>
          <a:off x="20199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125747</xdr:rowOff>
    </xdr:from>
    <xdr:ext cx="469744" cy="259045"/>
    <xdr:sp macro="" textlink="">
      <xdr:nvSpPr>
        <xdr:cNvPr id="835" name="n_3aveValue【消防施設】&#10;一人当たり面積">
          <a:extLst>
            <a:ext uri="{FF2B5EF4-FFF2-40B4-BE49-F238E27FC236}">
              <a16:creationId xmlns:a16="http://schemas.microsoft.com/office/drawing/2014/main" id="{C2C84029-1163-4013-A9EA-F0CDA06B6E5B}"/>
            </a:ext>
          </a:extLst>
        </xdr:cNvPr>
        <xdr:cNvSpPr txBox="1"/>
      </xdr:nvSpPr>
      <xdr:spPr>
        <a:xfrm>
          <a:off x="19310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150240</xdr:rowOff>
    </xdr:from>
    <xdr:ext cx="469744" cy="259045"/>
    <xdr:sp macro="" textlink="">
      <xdr:nvSpPr>
        <xdr:cNvPr id="836" name="n_4aveValue【消防施設】&#10;一人当たり面積">
          <a:extLst>
            <a:ext uri="{FF2B5EF4-FFF2-40B4-BE49-F238E27FC236}">
              <a16:creationId xmlns:a16="http://schemas.microsoft.com/office/drawing/2014/main" id="{4D4D84DC-1253-4AA8-A3CC-F3F17AC9ABEF}"/>
            </a:ext>
          </a:extLst>
        </xdr:cNvPr>
        <xdr:cNvSpPr txBox="1"/>
      </xdr:nvSpPr>
      <xdr:spPr>
        <a:xfrm>
          <a:off x="18421427" y="1472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71138</xdr:rowOff>
    </xdr:from>
    <xdr:ext cx="469744" cy="259045"/>
    <xdr:sp macro="" textlink="">
      <xdr:nvSpPr>
        <xdr:cNvPr id="837" name="n_1mainValue【消防施設】&#10;一人当たり面積">
          <a:extLst>
            <a:ext uri="{FF2B5EF4-FFF2-40B4-BE49-F238E27FC236}">
              <a16:creationId xmlns:a16="http://schemas.microsoft.com/office/drawing/2014/main" id="{F332BDAC-245C-4845-9BB3-5775B5735446}"/>
            </a:ext>
          </a:extLst>
        </xdr:cNvPr>
        <xdr:cNvSpPr txBox="1"/>
      </xdr:nvSpPr>
      <xdr:spPr>
        <a:xfrm>
          <a:off x="21075727" y="1413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92364</xdr:rowOff>
    </xdr:from>
    <xdr:ext cx="469744" cy="259045"/>
    <xdr:sp macro="" textlink="">
      <xdr:nvSpPr>
        <xdr:cNvPr id="838" name="n_2mainValue【消防施設】&#10;一人当たり面積">
          <a:extLst>
            <a:ext uri="{FF2B5EF4-FFF2-40B4-BE49-F238E27FC236}">
              <a16:creationId xmlns:a16="http://schemas.microsoft.com/office/drawing/2014/main" id="{CED1568E-E701-4C28-8123-C4DB5EF0FB9A}"/>
            </a:ext>
          </a:extLst>
        </xdr:cNvPr>
        <xdr:cNvSpPr txBox="1"/>
      </xdr:nvSpPr>
      <xdr:spPr>
        <a:xfrm>
          <a:off x="2019942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38479</xdr:rowOff>
    </xdr:from>
    <xdr:ext cx="469744" cy="259045"/>
    <xdr:sp macro="" textlink="">
      <xdr:nvSpPr>
        <xdr:cNvPr id="839" name="n_3mainValue【消防施設】&#10;一人当たり面積">
          <a:extLst>
            <a:ext uri="{FF2B5EF4-FFF2-40B4-BE49-F238E27FC236}">
              <a16:creationId xmlns:a16="http://schemas.microsoft.com/office/drawing/2014/main" id="{403F0D6A-2B64-48AF-B3D3-7FE94BAF5B13}"/>
            </a:ext>
          </a:extLst>
        </xdr:cNvPr>
        <xdr:cNvSpPr txBox="1"/>
      </xdr:nvSpPr>
      <xdr:spPr>
        <a:xfrm>
          <a:off x="19310427" y="13754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118490</xdr:rowOff>
    </xdr:from>
    <xdr:ext cx="469744" cy="259045"/>
    <xdr:sp macro="" textlink="">
      <xdr:nvSpPr>
        <xdr:cNvPr id="840" name="n_4mainValue【消防施設】&#10;一人当たり面積">
          <a:extLst>
            <a:ext uri="{FF2B5EF4-FFF2-40B4-BE49-F238E27FC236}">
              <a16:creationId xmlns:a16="http://schemas.microsoft.com/office/drawing/2014/main" id="{7B845058-F3F9-46CA-8B05-376E58347813}"/>
            </a:ext>
          </a:extLst>
        </xdr:cNvPr>
        <xdr:cNvSpPr txBox="1"/>
      </xdr:nvSpPr>
      <xdr:spPr>
        <a:xfrm>
          <a:off x="18421427" y="1417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D145DC45-272D-47A5-9005-5CF7E5547F0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554DE6F4-2452-45D9-8C43-8BDFA884484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ABC083BB-0A94-48E5-82BE-386D834853C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79297250-0F09-421C-BC72-C4F6F035C4E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60CE8ED6-A9C9-4090-AADF-CEF4FDB15497}"/>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311204B3-0295-42CE-875F-D9C4A0F9474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5509D13D-E2BD-40B3-8D9D-CEA940A41BC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337C1B7D-7816-4FE4-AFB3-CFFE1896D1D2}"/>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A6431B3C-8E27-4A78-A4F0-CC9A9EEDE0C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6638D93E-FDD6-4286-BF6E-A51FD484166D}"/>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EF12BCE4-FE1F-489E-BF91-2FC2D7283EC7}"/>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232A9D35-489B-4427-BD3E-D13CD12931C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397FCC25-EA26-4B9D-A7D3-E034073E8C9F}"/>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DDFF6C36-5235-440E-8D59-576AF7DBC273}"/>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E8871136-7398-4488-A037-AE74058BF33C}"/>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E3D2F1B7-6530-4668-A671-DB8D3B3CF69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EC49A695-3028-4BA6-915D-F4F4A158091E}"/>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240D0870-F8C2-49D5-A5BD-CA66BDDBFEFE}"/>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14E474C7-15CB-4EEC-95ED-BBEE9B7ECE01}"/>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C094CA0D-74B2-4371-B470-83D91AC00A85}"/>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87EE6506-6F78-4469-923A-583AA44112BB}"/>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AA93678F-4B5B-46C6-BB34-098117068693}"/>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7AF9CEAF-02D0-4369-BD84-AAF877A1FB87}"/>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E570A250-6A83-4BF5-9546-41FA2F783CD4}"/>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6880FBE3-ECAA-4097-BD37-E410BB8D45AF}"/>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866" name="直線コネクタ 865">
          <a:extLst>
            <a:ext uri="{FF2B5EF4-FFF2-40B4-BE49-F238E27FC236}">
              <a16:creationId xmlns:a16="http://schemas.microsoft.com/office/drawing/2014/main" id="{79617067-8892-4B12-B07B-8286459C0EB8}"/>
            </a:ext>
          </a:extLst>
        </xdr:cNvPr>
        <xdr:cNvCxnSpPr/>
      </xdr:nvCxnSpPr>
      <xdr:spPr>
        <a:xfrm flipV="1">
          <a:off x="1631886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7" name="【庁舎】&#10;有形固定資産減価償却率最小値テキスト">
          <a:extLst>
            <a:ext uri="{FF2B5EF4-FFF2-40B4-BE49-F238E27FC236}">
              <a16:creationId xmlns:a16="http://schemas.microsoft.com/office/drawing/2014/main" id="{50EE3507-6405-4910-AF73-3B597B4BC99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8" name="直線コネクタ 867">
          <a:extLst>
            <a:ext uri="{FF2B5EF4-FFF2-40B4-BE49-F238E27FC236}">
              <a16:creationId xmlns:a16="http://schemas.microsoft.com/office/drawing/2014/main" id="{F22F4B99-4EBD-4C36-BC25-A4D717365684}"/>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869" name="【庁舎】&#10;有形固定資産減価償却率最大値テキスト">
          <a:extLst>
            <a:ext uri="{FF2B5EF4-FFF2-40B4-BE49-F238E27FC236}">
              <a16:creationId xmlns:a16="http://schemas.microsoft.com/office/drawing/2014/main" id="{116E92A2-E184-4C09-A68B-A0035A9DB6B1}"/>
            </a:ext>
          </a:extLst>
        </xdr:cNvPr>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870" name="直線コネクタ 869">
          <a:extLst>
            <a:ext uri="{FF2B5EF4-FFF2-40B4-BE49-F238E27FC236}">
              <a16:creationId xmlns:a16="http://schemas.microsoft.com/office/drawing/2014/main" id="{C21D3BA0-3729-4370-8196-B61BEAF9187A}"/>
            </a:ext>
          </a:extLst>
        </xdr:cNvPr>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162214</xdr:rowOff>
    </xdr:from>
    <xdr:ext cx="405111" cy="259045"/>
    <xdr:sp macro="" textlink="">
      <xdr:nvSpPr>
        <xdr:cNvPr id="871" name="【庁舎】&#10;有形固定資産減価償却率平均値テキスト">
          <a:extLst>
            <a:ext uri="{FF2B5EF4-FFF2-40B4-BE49-F238E27FC236}">
              <a16:creationId xmlns:a16="http://schemas.microsoft.com/office/drawing/2014/main" id="{E11FA66F-3EFF-4CEF-A0F7-8D8E04C55A52}"/>
            </a:ext>
          </a:extLst>
        </xdr:cNvPr>
        <xdr:cNvSpPr txBox="1"/>
      </xdr:nvSpPr>
      <xdr:spPr>
        <a:xfrm>
          <a:off x="16357600" y="178215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12337</xdr:rowOff>
    </xdr:from>
    <xdr:to>
      <xdr:col>85</xdr:col>
      <xdr:colOff>177800</xdr:colOff>
      <xdr:row>104</xdr:row>
      <xdr:rowOff>113937</xdr:rowOff>
    </xdr:to>
    <xdr:sp macro="" textlink="">
      <xdr:nvSpPr>
        <xdr:cNvPr id="872" name="フローチャート: 判断 871">
          <a:extLst>
            <a:ext uri="{FF2B5EF4-FFF2-40B4-BE49-F238E27FC236}">
              <a16:creationId xmlns:a16="http://schemas.microsoft.com/office/drawing/2014/main" id="{77D6B879-CF82-489B-A92D-5EECEF263525}"/>
            </a:ext>
          </a:extLst>
        </xdr:cNvPr>
        <xdr:cNvSpPr/>
      </xdr:nvSpPr>
      <xdr:spPr>
        <a:xfrm>
          <a:off x="162687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xdr:rowOff>
    </xdr:from>
    <xdr:to>
      <xdr:col>81</xdr:col>
      <xdr:colOff>101600</xdr:colOff>
      <xdr:row>104</xdr:row>
      <xdr:rowOff>110671</xdr:rowOff>
    </xdr:to>
    <xdr:sp macro="" textlink="">
      <xdr:nvSpPr>
        <xdr:cNvPr id="873" name="フローチャート: 判断 872">
          <a:extLst>
            <a:ext uri="{FF2B5EF4-FFF2-40B4-BE49-F238E27FC236}">
              <a16:creationId xmlns:a16="http://schemas.microsoft.com/office/drawing/2014/main" id="{B7CB86DB-EA7D-434C-B031-86171F0339B4}"/>
            </a:ext>
          </a:extLst>
        </xdr:cNvPr>
        <xdr:cNvSpPr/>
      </xdr:nvSpPr>
      <xdr:spPr>
        <a:xfrm>
          <a:off x="15430500" y="178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874" name="フローチャート: 判断 873">
          <a:extLst>
            <a:ext uri="{FF2B5EF4-FFF2-40B4-BE49-F238E27FC236}">
              <a16:creationId xmlns:a16="http://schemas.microsoft.com/office/drawing/2014/main" id="{1D805E04-5711-4A01-BD50-4E41A4D49D5E}"/>
            </a:ext>
          </a:extLst>
        </xdr:cNvPr>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7438</xdr:rowOff>
    </xdr:from>
    <xdr:to>
      <xdr:col>72</xdr:col>
      <xdr:colOff>38100</xdr:colOff>
      <xdr:row>104</xdr:row>
      <xdr:rowOff>109038</xdr:rowOff>
    </xdr:to>
    <xdr:sp macro="" textlink="">
      <xdr:nvSpPr>
        <xdr:cNvPr id="875" name="フローチャート: 判断 874">
          <a:extLst>
            <a:ext uri="{FF2B5EF4-FFF2-40B4-BE49-F238E27FC236}">
              <a16:creationId xmlns:a16="http://schemas.microsoft.com/office/drawing/2014/main" id="{99A59DD7-20DF-44CE-BCDA-A5236A151D9A}"/>
            </a:ext>
          </a:extLst>
        </xdr:cNvPr>
        <xdr:cNvSpPr/>
      </xdr:nvSpPr>
      <xdr:spPr>
        <a:xfrm>
          <a:off x="13652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38463</xdr:rowOff>
    </xdr:from>
    <xdr:to>
      <xdr:col>67</xdr:col>
      <xdr:colOff>101600</xdr:colOff>
      <xdr:row>104</xdr:row>
      <xdr:rowOff>140063</xdr:rowOff>
    </xdr:to>
    <xdr:sp macro="" textlink="">
      <xdr:nvSpPr>
        <xdr:cNvPr id="876" name="フローチャート: 判断 875">
          <a:extLst>
            <a:ext uri="{FF2B5EF4-FFF2-40B4-BE49-F238E27FC236}">
              <a16:creationId xmlns:a16="http://schemas.microsoft.com/office/drawing/2014/main" id="{8633CAC2-B0E4-4202-BF5D-14F4A560DA57}"/>
            </a:ext>
          </a:extLst>
        </xdr:cNvPr>
        <xdr:cNvSpPr/>
      </xdr:nvSpPr>
      <xdr:spPr>
        <a:xfrm>
          <a:off x="12763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6A1CE784-0634-41A3-AB24-EF79AA443EB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22D4A739-CA72-42DA-8371-DA8D71DA98C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8B80989C-EE0E-4FDC-B99A-BC84183D5B1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75303360-43C5-4917-88E3-786CDCF39DF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B94728E1-D0AE-444C-A635-1121CFEA30CB}"/>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66221</xdr:rowOff>
    </xdr:from>
    <xdr:to>
      <xdr:col>85</xdr:col>
      <xdr:colOff>177800</xdr:colOff>
      <xdr:row>101</xdr:row>
      <xdr:rowOff>167821</xdr:rowOff>
    </xdr:to>
    <xdr:sp macro="" textlink="">
      <xdr:nvSpPr>
        <xdr:cNvPr id="882" name="楕円 881">
          <a:extLst>
            <a:ext uri="{FF2B5EF4-FFF2-40B4-BE49-F238E27FC236}">
              <a16:creationId xmlns:a16="http://schemas.microsoft.com/office/drawing/2014/main" id="{89C5F32A-A856-4AB3-AC26-00E837CC61B2}"/>
            </a:ext>
          </a:extLst>
        </xdr:cNvPr>
        <xdr:cNvSpPr/>
      </xdr:nvSpPr>
      <xdr:spPr>
        <a:xfrm>
          <a:off x="16268700" y="1738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89098</xdr:rowOff>
    </xdr:from>
    <xdr:ext cx="405111" cy="259045"/>
    <xdr:sp macro="" textlink="">
      <xdr:nvSpPr>
        <xdr:cNvPr id="883" name="【庁舎】&#10;有形固定資産減価償却率該当値テキスト">
          <a:extLst>
            <a:ext uri="{FF2B5EF4-FFF2-40B4-BE49-F238E27FC236}">
              <a16:creationId xmlns:a16="http://schemas.microsoft.com/office/drawing/2014/main" id="{7EBFA7A9-1143-4160-B7FE-D96823B151F8}"/>
            </a:ext>
          </a:extLst>
        </xdr:cNvPr>
        <xdr:cNvSpPr txBox="1"/>
      </xdr:nvSpPr>
      <xdr:spPr>
        <a:xfrm>
          <a:off x="16357600" y="17234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165826</xdr:rowOff>
    </xdr:from>
    <xdr:to>
      <xdr:col>81</xdr:col>
      <xdr:colOff>101600</xdr:colOff>
      <xdr:row>102</xdr:row>
      <xdr:rowOff>95976</xdr:rowOff>
    </xdr:to>
    <xdr:sp macro="" textlink="">
      <xdr:nvSpPr>
        <xdr:cNvPr id="884" name="楕円 883">
          <a:extLst>
            <a:ext uri="{FF2B5EF4-FFF2-40B4-BE49-F238E27FC236}">
              <a16:creationId xmlns:a16="http://schemas.microsoft.com/office/drawing/2014/main" id="{6BC95DD7-7742-40F3-8DCE-392028F213DF}"/>
            </a:ext>
          </a:extLst>
        </xdr:cNvPr>
        <xdr:cNvSpPr/>
      </xdr:nvSpPr>
      <xdr:spPr>
        <a:xfrm>
          <a:off x="15430500" y="1748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117021</xdr:rowOff>
    </xdr:from>
    <xdr:to>
      <xdr:col>85</xdr:col>
      <xdr:colOff>127000</xdr:colOff>
      <xdr:row>102</xdr:row>
      <xdr:rowOff>45176</xdr:rowOff>
    </xdr:to>
    <xdr:cxnSp macro="">
      <xdr:nvCxnSpPr>
        <xdr:cNvPr id="885" name="直線コネクタ 884">
          <a:extLst>
            <a:ext uri="{FF2B5EF4-FFF2-40B4-BE49-F238E27FC236}">
              <a16:creationId xmlns:a16="http://schemas.microsoft.com/office/drawing/2014/main" id="{F0675735-683A-4DC3-A65C-E4AB72DDDB66}"/>
            </a:ext>
          </a:extLst>
        </xdr:cNvPr>
        <xdr:cNvCxnSpPr/>
      </xdr:nvCxnSpPr>
      <xdr:spPr>
        <a:xfrm flipV="1">
          <a:off x="15481300" y="17433471"/>
          <a:ext cx="838200" cy="99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141332</xdr:rowOff>
    </xdr:from>
    <xdr:to>
      <xdr:col>76</xdr:col>
      <xdr:colOff>165100</xdr:colOff>
      <xdr:row>108</xdr:row>
      <xdr:rowOff>71482</xdr:rowOff>
    </xdr:to>
    <xdr:sp macro="" textlink="">
      <xdr:nvSpPr>
        <xdr:cNvPr id="886" name="楕円 885">
          <a:extLst>
            <a:ext uri="{FF2B5EF4-FFF2-40B4-BE49-F238E27FC236}">
              <a16:creationId xmlns:a16="http://schemas.microsoft.com/office/drawing/2014/main" id="{7DBBFD77-6867-4D4D-AB7E-0944A4D66B88}"/>
            </a:ext>
          </a:extLst>
        </xdr:cNvPr>
        <xdr:cNvSpPr/>
      </xdr:nvSpPr>
      <xdr:spPr>
        <a:xfrm>
          <a:off x="14541500" y="1848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45176</xdr:rowOff>
    </xdr:from>
    <xdr:to>
      <xdr:col>81</xdr:col>
      <xdr:colOff>50800</xdr:colOff>
      <xdr:row>108</xdr:row>
      <xdr:rowOff>20682</xdr:rowOff>
    </xdr:to>
    <xdr:cxnSp macro="">
      <xdr:nvCxnSpPr>
        <xdr:cNvPr id="887" name="直線コネクタ 886">
          <a:extLst>
            <a:ext uri="{FF2B5EF4-FFF2-40B4-BE49-F238E27FC236}">
              <a16:creationId xmlns:a16="http://schemas.microsoft.com/office/drawing/2014/main" id="{EB5C0467-51B5-42BF-A440-0E524000D24E}"/>
            </a:ext>
          </a:extLst>
        </xdr:cNvPr>
        <xdr:cNvCxnSpPr/>
      </xdr:nvCxnSpPr>
      <xdr:spPr>
        <a:xfrm flipV="1">
          <a:off x="14592300" y="17533076"/>
          <a:ext cx="889000" cy="100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129902</xdr:rowOff>
    </xdr:from>
    <xdr:to>
      <xdr:col>72</xdr:col>
      <xdr:colOff>38100</xdr:colOff>
      <xdr:row>108</xdr:row>
      <xdr:rowOff>60052</xdr:rowOff>
    </xdr:to>
    <xdr:sp macro="" textlink="">
      <xdr:nvSpPr>
        <xdr:cNvPr id="888" name="楕円 887">
          <a:extLst>
            <a:ext uri="{FF2B5EF4-FFF2-40B4-BE49-F238E27FC236}">
              <a16:creationId xmlns:a16="http://schemas.microsoft.com/office/drawing/2014/main" id="{DA32BA38-2921-4BBD-B906-8E7F78DD75DF}"/>
            </a:ext>
          </a:extLst>
        </xdr:cNvPr>
        <xdr:cNvSpPr/>
      </xdr:nvSpPr>
      <xdr:spPr>
        <a:xfrm>
          <a:off x="13652500" y="1847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9252</xdr:rowOff>
    </xdr:from>
    <xdr:to>
      <xdr:col>76</xdr:col>
      <xdr:colOff>114300</xdr:colOff>
      <xdr:row>108</xdr:row>
      <xdr:rowOff>20682</xdr:rowOff>
    </xdr:to>
    <xdr:cxnSp macro="">
      <xdr:nvCxnSpPr>
        <xdr:cNvPr id="889" name="直線コネクタ 888">
          <a:extLst>
            <a:ext uri="{FF2B5EF4-FFF2-40B4-BE49-F238E27FC236}">
              <a16:creationId xmlns:a16="http://schemas.microsoft.com/office/drawing/2014/main" id="{C2EA5146-FCE0-47B7-B4CA-3D6E23A5A772}"/>
            </a:ext>
          </a:extLst>
        </xdr:cNvPr>
        <xdr:cNvCxnSpPr/>
      </xdr:nvCxnSpPr>
      <xdr:spPr>
        <a:xfrm>
          <a:off x="13703300" y="1852585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125005</xdr:rowOff>
    </xdr:from>
    <xdr:to>
      <xdr:col>67</xdr:col>
      <xdr:colOff>101600</xdr:colOff>
      <xdr:row>108</xdr:row>
      <xdr:rowOff>55155</xdr:rowOff>
    </xdr:to>
    <xdr:sp macro="" textlink="">
      <xdr:nvSpPr>
        <xdr:cNvPr id="890" name="楕円 889">
          <a:extLst>
            <a:ext uri="{FF2B5EF4-FFF2-40B4-BE49-F238E27FC236}">
              <a16:creationId xmlns:a16="http://schemas.microsoft.com/office/drawing/2014/main" id="{033C5190-E40D-40A6-A721-4CCFA84B3D69}"/>
            </a:ext>
          </a:extLst>
        </xdr:cNvPr>
        <xdr:cNvSpPr/>
      </xdr:nvSpPr>
      <xdr:spPr>
        <a:xfrm>
          <a:off x="12763500" y="1847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4355</xdr:rowOff>
    </xdr:from>
    <xdr:to>
      <xdr:col>71</xdr:col>
      <xdr:colOff>177800</xdr:colOff>
      <xdr:row>108</xdr:row>
      <xdr:rowOff>9252</xdr:rowOff>
    </xdr:to>
    <xdr:cxnSp macro="">
      <xdr:nvCxnSpPr>
        <xdr:cNvPr id="891" name="直線コネクタ 890">
          <a:extLst>
            <a:ext uri="{FF2B5EF4-FFF2-40B4-BE49-F238E27FC236}">
              <a16:creationId xmlns:a16="http://schemas.microsoft.com/office/drawing/2014/main" id="{A7FCFC48-1115-43CD-B94B-92D0526EC9C2}"/>
            </a:ext>
          </a:extLst>
        </xdr:cNvPr>
        <xdr:cNvCxnSpPr/>
      </xdr:nvCxnSpPr>
      <xdr:spPr>
        <a:xfrm>
          <a:off x="12814300" y="18520955"/>
          <a:ext cx="889000" cy="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101798</xdr:rowOff>
    </xdr:from>
    <xdr:ext cx="405111" cy="259045"/>
    <xdr:sp macro="" textlink="">
      <xdr:nvSpPr>
        <xdr:cNvPr id="892" name="n_1aveValue【庁舎】&#10;有形固定資産減価償却率">
          <a:extLst>
            <a:ext uri="{FF2B5EF4-FFF2-40B4-BE49-F238E27FC236}">
              <a16:creationId xmlns:a16="http://schemas.microsoft.com/office/drawing/2014/main" id="{F64C29E5-148E-4E99-BC25-3C6FDA0028E4}"/>
            </a:ext>
          </a:extLst>
        </xdr:cNvPr>
        <xdr:cNvSpPr txBox="1"/>
      </xdr:nvSpPr>
      <xdr:spPr>
        <a:xfrm>
          <a:off x="15266044" y="17932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893" name="n_2aveValue【庁舎】&#10;有形固定資産減価償却率">
          <a:extLst>
            <a:ext uri="{FF2B5EF4-FFF2-40B4-BE49-F238E27FC236}">
              <a16:creationId xmlns:a16="http://schemas.microsoft.com/office/drawing/2014/main" id="{DD05C6F1-6D4B-4BE2-9813-3D6FBD0F9C01}"/>
            </a:ext>
          </a:extLst>
        </xdr:cNvPr>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125565</xdr:rowOff>
    </xdr:from>
    <xdr:ext cx="405111" cy="259045"/>
    <xdr:sp macro="" textlink="">
      <xdr:nvSpPr>
        <xdr:cNvPr id="894" name="n_3aveValue【庁舎】&#10;有形固定資産減価償却率">
          <a:extLst>
            <a:ext uri="{FF2B5EF4-FFF2-40B4-BE49-F238E27FC236}">
              <a16:creationId xmlns:a16="http://schemas.microsoft.com/office/drawing/2014/main" id="{52DB6889-977A-4A1B-9C6C-3697B9FEB67C}"/>
            </a:ext>
          </a:extLst>
        </xdr:cNvPr>
        <xdr:cNvSpPr txBox="1"/>
      </xdr:nvSpPr>
      <xdr:spPr>
        <a:xfrm>
          <a:off x="13500744" y="1761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156590</xdr:rowOff>
    </xdr:from>
    <xdr:ext cx="405111" cy="259045"/>
    <xdr:sp macro="" textlink="">
      <xdr:nvSpPr>
        <xdr:cNvPr id="895" name="n_4aveValue【庁舎】&#10;有形固定資産減価償却率">
          <a:extLst>
            <a:ext uri="{FF2B5EF4-FFF2-40B4-BE49-F238E27FC236}">
              <a16:creationId xmlns:a16="http://schemas.microsoft.com/office/drawing/2014/main" id="{125133A1-F155-4B86-A25A-A870B6611472}"/>
            </a:ext>
          </a:extLst>
        </xdr:cNvPr>
        <xdr:cNvSpPr txBox="1"/>
      </xdr:nvSpPr>
      <xdr:spPr>
        <a:xfrm>
          <a:off x="12611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112503</xdr:rowOff>
    </xdr:from>
    <xdr:ext cx="405111" cy="259045"/>
    <xdr:sp macro="" textlink="">
      <xdr:nvSpPr>
        <xdr:cNvPr id="896" name="n_1mainValue【庁舎】&#10;有形固定資産減価償却率">
          <a:extLst>
            <a:ext uri="{FF2B5EF4-FFF2-40B4-BE49-F238E27FC236}">
              <a16:creationId xmlns:a16="http://schemas.microsoft.com/office/drawing/2014/main" id="{2FA5833C-DB44-4867-B06D-4C0123F2A52E}"/>
            </a:ext>
          </a:extLst>
        </xdr:cNvPr>
        <xdr:cNvSpPr txBox="1"/>
      </xdr:nvSpPr>
      <xdr:spPr>
        <a:xfrm>
          <a:off x="15266044" y="17257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62609</xdr:rowOff>
    </xdr:from>
    <xdr:ext cx="405111" cy="259045"/>
    <xdr:sp macro="" textlink="">
      <xdr:nvSpPr>
        <xdr:cNvPr id="897" name="n_2mainValue【庁舎】&#10;有形固定資産減価償却率">
          <a:extLst>
            <a:ext uri="{FF2B5EF4-FFF2-40B4-BE49-F238E27FC236}">
              <a16:creationId xmlns:a16="http://schemas.microsoft.com/office/drawing/2014/main" id="{AC3354AB-CCE5-4562-A20B-B2A19A27CE82}"/>
            </a:ext>
          </a:extLst>
        </xdr:cNvPr>
        <xdr:cNvSpPr txBox="1"/>
      </xdr:nvSpPr>
      <xdr:spPr>
        <a:xfrm>
          <a:off x="14389744" y="1857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51179</xdr:rowOff>
    </xdr:from>
    <xdr:ext cx="405111" cy="259045"/>
    <xdr:sp macro="" textlink="">
      <xdr:nvSpPr>
        <xdr:cNvPr id="898" name="n_3mainValue【庁舎】&#10;有形固定資産減価償却率">
          <a:extLst>
            <a:ext uri="{FF2B5EF4-FFF2-40B4-BE49-F238E27FC236}">
              <a16:creationId xmlns:a16="http://schemas.microsoft.com/office/drawing/2014/main" id="{49B12642-AC44-40CC-8352-295E8B6655F1}"/>
            </a:ext>
          </a:extLst>
        </xdr:cNvPr>
        <xdr:cNvSpPr txBox="1"/>
      </xdr:nvSpPr>
      <xdr:spPr>
        <a:xfrm>
          <a:off x="13500744" y="1856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46282</xdr:rowOff>
    </xdr:from>
    <xdr:ext cx="405111" cy="259045"/>
    <xdr:sp macro="" textlink="">
      <xdr:nvSpPr>
        <xdr:cNvPr id="899" name="n_4mainValue【庁舎】&#10;有形固定資産減価償却率">
          <a:extLst>
            <a:ext uri="{FF2B5EF4-FFF2-40B4-BE49-F238E27FC236}">
              <a16:creationId xmlns:a16="http://schemas.microsoft.com/office/drawing/2014/main" id="{9C6EA45F-8E86-47DA-AADD-C424307D134F}"/>
            </a:ext>
          </a:extLst>
        </xdr:cNvPr>
        <xdr:cNvSpPr txBox="1"/>
      </xdr:nvSpPr>
      <xdr:spPr>
        <a:xfrm>
          <a:off x="12611744" y="18562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58CA4B4C-DDCC-47A7-AC0F-7C01BDB0DA42}"/>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D989DEAC-D362-46F5-AFF0-2F66343639C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B48D1C52-EEA0-4798-9A5B-71C97BFA315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B5CF8DCC-E905-4C95-9D9F-A35C723D7B2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537F8000-8A58-4F54-9A22-0C4CD178A36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5A2D182E-192A-4B62-8FCA-FC09F29E6F8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D3126E16-03BA-4FF2-9B73-C5E25973877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B7F8FD06-BC54-4FB7-AF41-038E7B26AB73}"/>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EF5E7E3D-0D15-4DDB-95BA-D929EA73B197}"/>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EA2CF8B3-4BBA-4B3A-ABC5-93BA385C57F5}"/>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6D18B9E4-4C0D-422C-9FD1-C58245CA80BE}"/>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3682049B-8774-474F-8B8B-72BA1E94ADD6}"/>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79E5F7AE-8EA2-4274-B291-392CB50B458D}"/>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15622EF1-2E09-496B-9A52-30502873805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145E80E3-965E-4899-B616-F28F22BDBA6E}"/>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9E88BAEA-98F9-446A-A3B2-90CCADD59DF5}"/>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6152A37D-8DDF-4BF2-ABE1-DF194A6DD7D2}"/>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3979754D-C7E1-40D6-9A5E-77E56F2C5601}"/>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3B61E264-096B-467A-8677-4F872AB4DD0E}"/>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7F490AC8-F83D-42DA-88DE-3083483B5035}"/>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386648CD-0F3A-45CD-BF1A-C30E80CA961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405F2FDC-40E0-461D-B4B5-7F3D9713B18B}"/>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07CD28E6-DDE5-46EC-8B7F-EADD9C0D517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163830</xdr:rowOff>
    </xdr:from>
    <xdr:to>
      <xdr:col>116</xdr:col>
      <xdr:colOff>62864</xdr:colOff>
      <xdr:row>107</xdr:row>
      <xdr:rowOff>148589</xdr:rowOff>
    </xdr:to>
    <xdr:cxnSp macro="">
      <xdr:nvCxnSpPr>
        <xdr:cNvPr id="923" name="直線コネクタ 922">
          <a:extLst>
            <a:ext uri="{FF2B5EF4-FFF2-40B4-BE49-F238E27FC236}">
              <a16:creationId xmlns:a16="http://schemas.microsoft.com/office/drawing/2014/main" id="{CEFE92E9-3E19-40B4-B3F6-8A23851442F6}"/>
            </a:ext>
          </a:extLst>
        </xdr:cNvPr>
        <xdr:cNvCxnSpPr/>
      </xdr:nvCxnSpPr>
      <xdr:spPr>
        <a:xfrm flipV="1">
          <a:off x="22160864" y="17137380"/>
          <a:ext cx="0" cy="1356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152416</xdr:rowOff>
    </xdr:from>
    <xdr:ext cx="469744" cy="259045"/>
    <xdr:sp macro="" textlink="">
      <xdr:nvSpPr>
        <xdr:cNvPr id="924" name="【庁舎】&#10;一人当たり面積最小値テキスト">
          <a:extLst>
            <a:ext uri="{FF2B5EF4-FFF2-40B4-BE49-F238E27FC236}">
              <a16:creationId xmlns:a16="http://schemas.microsoft.com/office/drawing/2014/main" id="{E33419D4-ABC3-4624-A55C-A8E081D0118B}"/>
            </a:ext>
          </a:extLst>
        </xdr:cNvPr>
        <xdr:cNvSpPr txBox="1"/>
      </xdr:nvSpPr>
      <xdr:spPr>
        <a:xfrm>
          <a:off x="22199600"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148589</xdr:rowOff>
    </xdr:from>
    <xdr:to>
      <xdr:col>116</xdr:col>
      <xdr:colOff>152400</xdr:colOff>
      <xdr:row>107</xdr:row>
      <xdr:rowOff>148589</xdr:rowOff>
    </xdr:to>
    <xdr:cxnSp macro="">
      <xdr:nvCxnSpPr>
        <xdr:cNvPr id="925" name="直線コネクタ 924">
          <a:extLst>
            <a:ext uri="{FF2B5EF4-FFF2-40B4-BE49-F238E27FC236}">
              <a16:creationId xmlns:a16="http://schemas.microsoft.com/office/drawing/2014/main" id="{AA247294-3A0E-4AAD-816E-B18DA1E3F354}"/>
            </a:ext>
          </a:extLst>
        </xdr:cNvPr>
        <xdr:cNvCxnSpPr/>
      </xdr:nvCxnSpPr>
      <xdr:spPr>
        <a:xfrm>
          <a:off x="22072600" y="1849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110507</xdr:rowOff>
    </xdr:from>
    <xdr:ext cx="469744" cy="259045"/>
    <xdr:sp macro="" textlink="">
      <xdr:nvSpPr>
        <xdr:cNvPr id="926" name="【庁舎】&#10;一人当たり面積最大値テキスト">
          <a:extLst>
            <a:ext uri="{FF2B5EF4-FFF2-40B4-BE49-F238E27FC236}">
              <a16:creationId xmlns:a16="http://schemas.microsoft.com/office/drawing/2014/main" id="{020CB782-2453-4BDC-A286-D69E23B241F6}"/>
            </a:ext>
          </a:extLst>
        </xdr:cNvPr>
        <xdr:cNvSpPr txBox="1"/>
      </xdr:nvSpPr>
      <xdr:spPr>
        <a:xfrm>
          <a:off x="22199600" y="1691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163830</xdr:rowOff>
    </xdr:from>
    <xdr:to>
      <xdr:col>116</xdr:col>
      <xdr:colOff>152400</xdr:colOff>
      <xdr:row>99</xdr:row>
      <xdr:rowOff>163830</xdr:rowOff>
    </xdr:to>
    <xdr:cxnSp macro="">
      <xdr:nvCxnSpPr>
        <xdr:cNvPr id="927" name="直線コネクタ 926">
          <a:extLst>
            <a:ext uri="{FF2B5EF4-FFF2-40B4-BE49-F238E27FC236}">
              <a16:creationId xmlns:a16="http://schemas.microsoft.com/office/drawing/2014/main" id="{A8335E38-7E47-4824-BC62-FD053349CDC5}"/>
            </a:ext>
          </a:extLst>
        </xdr:cNvPr>
        <xdr:cNvCxnSpPr/>
      </xdr:nvCxnSpPr>
      <xdr:spPr>
        <a:xfrm>
          <a:off x="22072600" y="1713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82566</xdr:rowOff>
    </xdr:from>
    <xdr:ext cx="469744" cy="259045"/>
    <xdr:sp macro="" textlink="">
      <xdr:nvSpPr>
        <xdr:cNvPr id="928" name="【庁舎】&#10;一人当たり面積平均値テキスト">
          <a:extLst>
            <a:ext uri="{FF2B5EF4-FFF2-40B4-BE49-F238E27FC236}">
              <a16:creationId xmlns:a16="http://schemas.microsoft.com/office/drawing/2014/main" id="{5D13C974-3711-474C-8EFB-B9FC2552DFC1}"/>
            </a:ext>
          </a:extLst>
        </xdr:cNvPr>
        <xdr:cNvSpPr txBox="1"/>
      </xdr:nvSpPr>
      <xdr:spPr>
        <a:xfrm>
          <a:off x="22199600" y="18084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104139</xdr:rowOff>
    </xdr:from>
    <xdr:to>
      <xdr:col>116</xdr:col>
      <xdr:colOff>114300</xdr:colOff>
      <xdr:row>106</xdr:row>
      <xdr:rowOff>34289</xdr:rowOff>
    </xdr:to>
    <xdr:sp macro="" textlink="">
      <xdr:nvSpPr>
        <xdr:cNvPr id="929" name="フローチャート: 判断 928">
          <a:extLst>
            <a:ext uri="{FF2B5EF4-FFF2-40B4-BE49-F238E27FC236}">
              <a16:creationId xmlns:a16="http://schemas.microsoft.com/office/drawing/2014/main" id="{348E91D1-B670-416A-98DB-C71803261C8E}"/>
            </a:ext>
          </a:extLst>
        </xdr:cNvPr>
        <xdr:cNvSpPr/>
      </xdr:nvSpPr>
      <xdr:spPr>
        <a:xfrm>
          <a:off x="22110700" y="1810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118111</xdr:rowOff>
    </xdr:from>
    <xdr:to>
      <xdr:col>112</xdr:col>
      <xdr:colOff>38100</xdr:colOff>
      <xdr:row>106</xdr:row>
      <xdr:rowOff>48261</xdr:rowOff>
    </xdr:to>
    <xdr:sp macro="" textlink="">
      <xdr:nvSpPr>
        <xdr:cNvPr id="930" name="フローチャート: 判断 929">
          <a:extLst>
            <a:ext uri="{FF2B5EF4-FFF2-40B4-BE49-F238E27FC236}">
              <a16:creationId xmlns:a16="http://schemas.microsoft.com/office/drawing/2014/main" id="{629A28CC-A413-4E30-AFE3-03311DD455E3}"/>
            </a:ext>
          </a:extLst>
        </xdr:cNvPr>
        <xdr:cNvSpPr/>
      </xdr:nvSpPr>
      <xdr:spPr>
        <a:xfrm>
          <a:off x="21272500" y="1812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124461</xdr:rowOff>
    </xdr:from>
    <xdr:to>
      <xdr:col>107</xdr:col>
      <xdr:colOff>101600</xdr:colOff>
      <xdr:row>106</xdr:row>
      <xdr:rowOff>54611</xdr:rowOff>
    </xdr:to>
    <xdr:sp macro="" textlink="">
      <xdr:nvSpPr>
        <xdr:cNvPr id="931" name="フローチャート: 判断 930">
          <a:extLst>
            <a:ext uri="{FF2B5EF4-FFF2-40B4-BE49-F238E27FC236}">
              <a16:creationId xmlns:a16="http://schemas.microsoft.com/office/drawing/2014/main" id="{CD5A964C-2766-4243-A764-24520C79F0B0}"/>
            </a:ext>
          </a:extLst>
        </xdr:cNvPr>
        <xdr:cNvSpPr/>
      </xdr:nvSpPr>
      <xdr:spPr>
        <a:xfrm>
          <a:off x="20383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142239</xdr:rowOff>
    </xdr:from>
    <xdr:to>
      <xdr:col>102</xdr:col>
      <xdr:colOff>165100</xdr:colOff>
      <xdr:row>106</xdr:row>
      <xdr:rowOff>72389</xdr:rowOff>
    </xdr:to>
    <xdr:sp macro="" textlink="">
      <xdr:nvSpPr>
        <xdr:cNvPr id="932" name="フローチャート: 判断 931">
          <a:extLst>
            <a:ext uri="{FF2B5EF4-FFF2-40B4-BE49-F238E27FC236}">
              <a16:creationId xmlns:a16="http://schemas.microsoft.com/office/drawing/2014/main" id="{869A6A0C-E196-4A6C-8914-AA1A139A0E1E}"/>
            </a:ext>
          </a:extLst>
        </xdr:cNvPr>
        <xdr:cNvSpPr/>
      </xdr:nvSpPr>
      <xdr:spPr>
        <a:xfrm>
          <a:off x="19494500" y="1814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148589</xdr:rowOff>
    </xdr:from>
    <xdr:to>
      <xdr:col>98</xdr:col>
      <xdr:colOff>38100</xdr:colOff>
      <xdr:row>106</xdr:row>
      <xdr:rowOff>78739</xdr:rowOff>
    </xdr:to>
    <xdr:sp macro="" textlink="">
      <xdr:nvSpPr>
        <xdr:cNvPr id="933" name="フローチャート: 判断 932">
          <a:extLst>
            <a:ext uri="{FF2B5EF4-FFF2-40B4-BE49-F238E27FC236}">
              <a16:creationId xmlns:a16="http://schemas.microsoft.com/office/drawing/2014/main" id="{37C36F14-F73D-4DB9-8F9B-9F53F424D938}"/>
            </a:ext>
          </a:extLst>
        </xdr:cNvPr>
        <xdr:cNvSpPr/>
      </xdr:nvSpPr>
      <xdr:spPr>
        <a:xfrm>
          <a:off x="18605500" y="18150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A77803F6-C5AD-4EE7-91B8-188757C00739}"/>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92F6FF61-1464-46B0-BDB6-6767676D300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5556D9BD-B9D7-4D8C-BC8F-D8250645E04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CE079AFD-E3F9-490E-B245-A68613361F4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A07E1A0B-6BBE-49E9-A647-085D10ABCD78}"/>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39370</xdr:rowOff>
    </xdr:from>
    <xdr:to>
      <xdr:col>116</xdr:col>
      <xdr:colOff>114300</xdr:colOff>
      <xdr:row>104</xdr:row>
      <xdr:rowOff>140970</xdr:rowOff>
    </xdr:to>
    <xdr:sp macro="" textlink="">
      <xdr:nvSpPr>
        <xdr:cNvPr id="939" name="楕円 938">
          <a:extLst>
            <a:ext uri="{FF2B5EF4-FFF2-40B4-BE49-F238E27FC236}">
              <a16:creationId xmlns:a16="http://schemas.microsoft.com/office/drawing/2014/main" id="{1ABE6092-6290-4787-A778-2A44E69C148F}"/>
            </a:ext>
          </a:extLst>
        </xdr:cNvPr>
        <xdr:cNvSpPr/>
      </xdr:nvSpPr>
      <xdr:spPr>
        <a:xfrm>
          <a:off x="22110700" y="1787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62247</xdr:rowOff>
    </xdr:from>
    <xdr:ext cx="469744" cy="259045"/>
    <xdr:sp macro="" textlink="">
      <xdr:nvSpPr>
        <xdr:cNvPr id="940" name="【庁舎】&#10;一人当たり面積該当値テキスト">
          <a:extLst>
            <a:ext uri="{FF2B5EF4-FFF2-40B4-BE49-F238E27FC236}">
              <a16:creationId xmlns:a16="http://schemas.microsoft.com/office/drawing/2014/main" id="{5ABE4614-5313-4E09-A34B-EFD41CBB0313}"/>
            </a:ext>
          </a:extLst>
        </xdr:cNvPr>
        <xdr:cNvSpPr txBox="1"/>
      </xdr:nvSpPr>
      <xdr:spPr>
        <a:xfrm>
          <a:off x="22199600" y="17721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59689</xdr:rowOff>
    </xdr:from>
    <xdr:to>
      <xdr:col>112</xdr:col>
      <xdr:colOff>38100</xdr:colOff>
      <xdr:row>104</xdr:row>
      <xdr:rowOff>161289</xdr:rowOff>
    </xdr:to>
    <xdr:sp macro="" textlink="">
      <xdr:nvSpPr>
        <xdr:cNvPr id="941" name="楕円 940">
          <a:extLst>
            <a:ext uri="{FF2B5EF4-FFF2-40B4-BE49-F238E27FC236}">
              <a16:creationId xmlns:a16="http://schemas.microsoft.com/office/drawing/2014/main" id="{A69F0D5F-818B-4CA6-A00A-86B0F6904721}"/>
            </a:ext>
          </a:extLst>
        </xdr:cNvPr>
        <xdr:cNvSpPr/>
      </xdr:nvSpPr>
      <xdr:spPr>
        <a:xfrm>
          <a:off x="21272500" y="1789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90170</xdr:rowOff>
    </xdr:from>
    <xdr:to>
      <xdr:col>116</xdr:col>
      <xdr:colOff>63500</xdr:colOff>
      <xdr:row>104</xdr:row>
      <xdr:rowOff>110489</xdr:rowOff>
    </xdr:to>
    <xdr:cxnSp macro="">
      <xdr:nvCxnSpPr>
        <xdr:cNvPr id="942" name="直線コネクタ 941">
          <a:extLst>
            <a:ext uri="{FF2B5EF4-FFF2-40B4-BE49-F238E27FC236}">
              <a16:creationId xmlns:a16="http://schemas.microsoft.com/office/drawing/2014/main" id="{1BC7D814-A8F7-44B3-9A6D-AB141CEA8720}"/>
            </a:ext>
          </a:extLst>
        </xdr:cNvPr>
        <xdr:cNvCxnSpPr/>
      </xdr:nvCxnSpPr>
      <xdr:spPr>
        <a:xfrm flipV="1">
          <a:off x="21323300" y="17920970"/>
          <a:ext cx="838200" cy="20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45720</xdr:rowOff>
    </xdr:from>
    <xdr:to>
      <xdr:col>107</xdr:col>
      <xdr:colOff>101600</xdr:colOff>
      <xdr:row>105</xdr:row>
      <xdr:rowOff>147320</xdr:rowOff>
    </xdr:to>
    <xdr:sp macro="" textlink="">
      <xdr:nvSpPr>
        <xdr:cNvPr id="943" name="楕円 942">
          <a:extLst>
            <a:ext uri="{FF2B5EF4-FFF2-40B4-BE49-F238E27FC236}">
              <a16:creationId xmlns:a16="http://schemas.microsoft.com/office/drawing/2014/main" id="{2CB40097-4436-4691-8F81-5838EE1B4CAB}"/>
            </a:ext>
          </a:extLst>
        </xdr:cNvPr>
        <xdr:cNvSpPr/>
      </xdr:nvSpPr>
      <xdr:spPr>
        <a:xfrm>
          <a:off x="20383500" y="1804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110489</xdr:rowOff>
    </xdr:from>
    <xdr:to>
      <xdr:col>111</xdr:col>
      <xdr:colOff>177800</xdr:colOff>
      <xdr:row>105</xdr:row>
      <xdr:rowOff>96520</xdr:rowOff>
    </xdr:to>
    <xdr:cxnSp macro="">
      <xdr:nvCxnSpPr>
        <xdr:cNvPr id="944" name="直線コネクタ 943">
          <a:extLst>
            <a:ext uri="{FF2B5EF4-FFF2-40B4-BE49-F238E27FC236}">
              <a16:creationId xmlns:a16="http://schemas.microsoft.com/office/drawing/2014/main" id="{20136245-5F5E-4B8F-AAFF-BB0AB7F2CDFC}"/>
            </a:ext>
          </a:extLst>
        </xdr:cNvPr>
        <xdr:cNvCxnSpPr/>
      </xdr:nvCxnSpPr>
      <xdr:spPr>
        <a:xfrm flipV="1">
          <a:off x="20434300" y="17941289"/>
          <a:ext cx="889000" cy="157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60961</xdr:rowOff>
    </xdr:from>
    <xdr:to>
      <xdr:col>102</xdr:col>
      <xdr:colOff>165100</xdr:colOff>
      <xdr:row>105</xdr:row>
      <xdr:rowOff>162561</xdr:rowOff>
    </xdr:to>
    <xdr:sp macro="" textlink="">
      <xdr:nvSpPr>
        <xdr:cNvPr id="945" name="楕円 944">
          <a:extLst>
            <a:ext uri="{FF2B5EF4-FFF2-40B4-BE49-F238E27FC236}">
              <a16:creationId xmlns:a16="http://schemas.microsoft.com/office/drawing/2014/main" id="{5ACE4FB7-CE6E-4B42-8588-2137EE799E50}"/>
            </a:ext>
          </a:extLst>
        </xdr:cNvPr>
        <xdr:cNvSpPr/>
      </xdr:nvSpPr>
      <xdr:spPr>
        <a:xfrm>
          <a:off x="19494500" y="1806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96520</xdr:rowOff>
    </xdr:from>
    <xdr:to>
      <xdr:col>107</xdr:col>
      <xdr:colOff>50800</xdr:colOff>
      <xdr:row>105</xdr:row>
      <xdr:rowOff>111761</xdr:rowOff>
    </xdr:to>
    <xdr:cxnSp macro="">
      <xdr:nvCxnSpPr>
        <xdr:cNvPr id="946" name="直線コネクタ 945">
          <a:extLst>
            <a:ext uri="{FF2B5EF4-FFF2-40B4-BE49-F238E27FC236}">
              <a16:creationId xmlns:a16="http://schemas.microsoft.com/office/drawing/2014/main" id="{381A3563-0B4D-457F-B384-39B233356AC1}"/>
            </a:ext>
          </a:extLst>
        </xdr:cNvPr>
        <xdr:cNvCxnSpPr/>
      </xdr:nvCxnSpPr>
      <xdr:spPr>
        <a:xfrm flipV="1">
          <a:off x="19545300" y="1809877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74930</xdr:rowOff>
    </xdr:from>
    <xdr:to>
      <xdr:col>98</xdr:col>
      <xdr:colOff>38100</xdr:colOff>
      <xdr:row>106</xdr:row>
      <xdr:rowOff>5080</xdr:rowOff>
    </xdr:to>
    <xdr:sp macro="" textlink="">
      <xdr:nvSpPr>
        <xdr:cNvPr id="947" name="楕円 946">
          <a:extLst>
            <a:ext uri="{FF2B5EF4-FFF2-40B4-BE49-F238E27FC236}">
              <a16:creationId xmlns:a16="http://schemas.microsoft.com/office/drawing/2014/main" id="{82E31FF2-3601-4C99-9B17-690A7DABD6C8}"/>
            </a:ext>
          </a:extLst>
        </xdr:cNvPr>
        <xdr:cNvSpPr/>
      </xdr:nvSpPr>
      <xdr:spPr>
        <a:xfrm>
          <a:off x="186055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111761</xdr:rowOff>
    </xdr:from>
    <xdr:to>
      <xdr:col>102</xdr:col>
      <xdr:colOff>114300</xdr:colOff>
      <xdr:row>105</xdr:row>
      <xdr:rowOff>125730</xdr:rowOff>
    </xdr:to>
    <xdr:cxnSp macro="">
      <xdr:nvCxnSpPr>
        <xdr:cNvPr id="948" name="直線コネクタ 947">
          <a:extLst>
            <a:ext uri="{FF2B5EF4-FFF2-40B4-BE49-F238E27FC236}">
              <a16:creationId xmlns:a16="http://schemas.microsoft.com/office/drawing/2014/main" id="{5ED0C06A-B7F9-4B88-8643-939ABCDA218E}"/>
            </a:ext>
          </a:extLst>
        </xdr:cNvPr>
        <xdr:cNvCxnSpPr/>
      </xdr:nvCxnSpPr>
      <xdr:spPr>
        <a:xfrm flipV="1">
          <a:off x="18656300" y="18114011"/>
          <a:ext cx="889000" cy="13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39388</xdr:rowOff>
    </xdr:from>
    <xdr:ext cx="469744" cy="259045"/>
    <xdr:sp macro="" textlink="">
      <xdr:nvSpPr>
        <xdr:cNvPr id="949" name="n_1aveValue【庁舎】&#10;一人当たり面積">
          <a:extLst>
            <a:ext uri="{FF2B5EF4-FFF2-40B4-BE49-F238E27FC236}">
              <a16:creationId xmlns:a16="http://schemas.microsoft.com/office/drawing/2014/main" id="{12D7F9E5-9E35-4B9C-BDDE-0A95E54BA2BB}"/>
            </a:ext>
          </a:extLst>
        </xdr:cNvPr>
        <xdr:cNvSpPr txBox="1"/>
      </xdr:nvSpPr>
      <xdr:spPr>
        <a:xfrm>
          <a:off x="21075727" y="18213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45738</xdr:rowOff>
    </xdr:from>
    <xdr:ext cx="469744" cy="259045"/>
    <xdr:sp macro="" textlink="">
      <xdr:nvSpPr>
        <xdr:cNvPr id="950" name="n_2aveValue【庁舎】&#10;一人当たり面積">
          <a:extLst>
            <a:ext uri="{FF2B5EF4-FFF2-40B4-BE49-F238E27FC236}">
              <a16:creationId xmlns:a16="http://schemas.microsoft.com/office/drawing/2014/main" id="{88F419F9-42B2-4FE4-B88C-46DA2F31F6DE}"/>
            </a:ext>
          </a:extLst>
        </xdr:cNvPr>
        <xdr:cNvSpPr txBox="1"/>
      </xdr:nvSpPr>
      <xdr:spPr>
        <a:xfrm>
          <a:off x="20199427" y="1821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63516</xdr:rowOff>
    </xdr:from>
    <xdr:ext cx="469744" cy="259045"/>
    <xdr:sp macro="" textlink="">
      <xdr:nvSpPr>
        <xdr:cNvPr id="951" name="n_3aveValue【庁舎】&#10;一人当たり面積">
          <a:extLst>
            <a:ext uri="{FF2B5EF4-FFF2-40B4-BE49-F238E27FC236}">
              <a16:creationId xmlns:a16="http://schemas.microsoft.com/office/drawing/2014/main" id="{5FCD729A-048E-4EC1-B743-C2CA8EEC2E9B}"/>
            </a:ext>
          </a:extLst>
        </xdr:cNvPr>
        <xdr:cNvSpPr txBox="1"/>
      </xdr:nvSpPr>
      <xdr:spPr>
        <a:xfrm>
          <a:off x="19310427" y="1823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69866</xdr:rowOff>
    </xdr:from>
    <xdr:ext cx="469744" cy="259045"/>
    <xdr:sp macro="" textlink="">
      <xdr:nvSpPr>
        <xdr:cNvPr id="952" name="n_4aveValue【庁舎】&#10;一人当たり面積">
          <a:extLst>
            <a:ext uri="{FF2B5EF4-FFF2-40B4-BE49-F238E27FC236}">
              <a16:creationId xmlns:a16="http://schemas.microsoft.com/office/drawing/2014/main" id="{D4C36F79-EB1C-4D6A-904D-A3BC002A6A55}"/>
            </a:ext>
          </a:extLst>
        </xdr:cNvPr>
        <xdr:cNvSpPr txBox="1"/>
      </xdr:nvSpPr>
      <xdr:spPr>
        <a:xfrm>
          <a:off x="18421427" y="1824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6366</xdr:rowOff>
    </xdr:from>
    <xdr:ext cx="469744" cy="259045"/>
    <xdr:sp macro="" textlink="">
      <xdr:nvSpPr>
        <xdr:cNvPr id="953" name="n_1mainValue【庁舎】&#10;一人当たり面積">
          <a:extLst>
            <a:ext uri="{FF2B5EF4-FFF2-40B4-BE49-F238E27FC236}">
              <a16:creationId xmlns:a16="http://schemas.microsoft.com/office/drawing/2014/main" id="{A4F961EC-D56B-48A7-9538-532C55A74690}"/>
            </a:ext>
          </a:extLst>
        </xdr:cNvPr>
        <xdr:cNvSpPr txBox="1"/>
      </xdr:nvSpPr>
      <xdr:spPr>
        <a:xfrm>
          <a:off x="21075727" y="17665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163847</xdr:rowOff>
    </xdr:from>
    <xdr:ext cx="469744" cy="259045"/>
    <xdr:sp macro="" textlink="">
      <xdr:nvSpPr>
        <xdr:cNvPr id="954" name="n_2mainValue【庁舎】&#10;一人当たり面積">
          <a:extLst>
            <a:ext uri="{FF2B5EF4-FFF2-40B4-BE49-F238E27FC236}">
              <a16:creationId xmlns:a16="http://schemas.microsoft.com/office/drawing/2014/main" id="{988D3B88-FDF2-4941-9DA7-36A7B9FB0489}"/>
            </a:ext>
          </a:extLst>
        </xdr:cNvPr>
        <xdr:cNvSpPr txBox="1"/>
      </xdr:nvSpPr>
      <xdr:spPr>
        <a:xfrm>
          <a:off x="2019942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7638</xdr:rowOff>
    </xdr:from>
    <xdr:ext cx="469744" cy="259045"/>
    <xdr:sp macro="" textlink="">
      <xdr:nvSpPr>
        <xdr:cNvPr id="955" name="n_3mainValue【庁舎】&#10;一人当たり面積">
          <a:extLst>
            <a:ext uri="{FF2B5EF4-FFF2-40B4-BE49-F238E27FC236}">
              <a16:creationId xmlns:a16="http://schemas.microsoft.com/office/drawing/2014/main" id="{315E7583-ACE4-476E-A27E-65D8865CC1FF}"/>
            </a:ext>
          </a:extLst>
        </xdr:cNvPr>
        <xdr:cNvSpPr txBox="1"/>
      </xdr:nvSpPr>
      <xdr:spPr>
        <a:xfrm>
          <a:off x="19310427" y="17838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21607</xdr:rowOff>
    </xdr:from>
    <xdr:ext cx="469744" cy="259045"/>
    <xdr:sp macro="" textlink="">
      <xdr:nvSpPr>
        <xdr:cNvPr id="956" name="n_4mainValue【庁舎】&#10;一人当たり面積">
          <a:extLst>
            <a:ext uri="{FF2B5EF4-FFF2-40B4-BE49-F238E27FC236}">
              <a16:creationId xmlns:a16="http://schemas.microsoft.com/office/drawing/2014/main" id="{245E0E6B-1051-4153-A762-50065C470217}"/>
            </a:ext>
          </a:extLst>
        </xdr:cNvPr>
        <xdr:cNvSpPr txBox="1"/>
      </xdr:nvSpPr>
      <xdr:spPr>
        <a:xfrm>
          <a:off x="18421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772FDD16-70E8-4AD3-8442-9F5A7EDB2AB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1F1D5CFD-A40F-41D0-9DFE-789ADC3963F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7989602F-0AF8-4A62-9C2A-B5551B5AEA1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庁舎においては、</a:t>
          </a:r>
          <a:r>
            <a:rPr kumimoji="1" lang="ja-JP" altLang="ja-JP" sz="1100" b="0" i="0" baseline="0">
              <a:solidFill>
                <a:schemeClr val="dk1"/>
              </a:solidFill>
              <a:effectLst/>
              <a:latin typeface="+mn-lt"/>
              <a:ea typeface="+mn-ea"/>
              <a:cs typeface="+mn-cs"/>
            </a:rPr>
            <a:t>本庁舎</a:t>
          </a:r>
          <a:r>
            <a:rPr kumimoji="1" lang="ja-JP" altLang="en-US" sz="1100" b="0" i="0" baseline="0">
              <a:solidFill>
                <a:schemeClr val="dk1"/>
              </a:solidFill>
              <a:effectLst/>
              <a:latin typeface="+mn-lt"/>
              <a:ea typeface="+mn-ea"/>
              <a:cs typeface="+mn-cs"/>
            </a:rPr>
            <a:t>や総合支所等の建替工事</a:t>
          </a:r>
          <a:r>
            <a:rPr kumimoji="1" lang="ja-JP" altLang="ja-JP" sz="1100" b="0" i="0" baseline="0">
              <a:solidFill>
                <a:schemeClr val="dk1"/>
              </a:solidFill>
              <a:effectLst/>
              <a:latin typeface="+mn-lt"/>
              <a:ea typeface="+mn-ea"/>
              <a:cs typeface="+mn-cs"/>
            </a:rPr>
            <a:t>を行っ</a:t>
          </a:r>
          <a:r>
            <a:rPr kumimoji="1" lang="ja-JP" altLang="en-US" sz="1100" b="0" i="0" baseline="0">
              <a:solidFill>
                <a:schemeClr val="dk1"/>
              </a:solidFill>
              <a:effectLst/>
              <a:latin typeface="+mn-lt"/>
              <a:ea typeface="+mn-ea"/>
              <a:cs typeface="+mn-cs"/>
            </a:rPr>
            <a:t>ており、</a:t>
          </a:r>
          <a:r>
            <a:rPr kumimoji="1" lang="ja-JP" altLang="ja-JP" sz="1100" b="0" i="0" baseline="0">
              <a:solidFill>
                <a:schemeClr val="dk1"/>
              </a:solidFill>
              <a:effectLst/>
              <a:latin typeface="+mn-lt"/>
              <a:ea typeface="+mn-ea"/>
              <a:cs typeface="+mn-cs"/>
            </a:rPr>
            <a:t>大幅に低下しているが、</a:t>
          </a:r>
          <a:r>
            <a:rPr kumimoji="1" lang="ja-JP" altLang="en-US"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2</a:t>
          </a:r>
          <a:r>
            <a:rPr kumimoji="1" lang="ja-JP" altLang="en-US" sz="1100" b="0" i="0" baseline="0">
              <a:solidFill>
                <a:schemeClr val="dk1"/>
              </a:solidFill>
              <a:effectLst/>
              <a:latin typeface="+mn-lt"/>
              <a:ea typeface="+mn-ea"/>
              <a:cs typeface="+mn-cs"/>
            </a:rPr>
            <a:t>年度に建替工事を実施した消防施設を除く</a:t>
          </a:r>
          <a:r>
            <a:rPr kumimoji="1" lang="ja-JP" altLang="ja-JP" sz="1100" b="0" i="0" baseline="0">
              <a:solidFill>
                <a:schemeClr val="dk1"/>
              </a:solidFill>
              <a:effectLst/>
              <a:latin typeface="+mn-lt"/>
              <a:ea typeface="+mn-ea"/>
              <a:cs typeface="+mn-cs"/>
            </a:rPr>
            <a:t>それ以外の類型において類似団体平均より有形固定資産減価償却率が高くなっている。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公共施設等総合管理計画基本方針において、全体として公共施設等の施設量を減らす方向で検討していくこととしているが、優先度や安全性も課題となっている。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現在、それぞれの公共施設等について個別施設管理計画に基づき、施設の集約化、複合化や除却などを行うこととしているが、一度に上記類型のすべての施設を改修することは困難であるため、住民生活に支障を来すことのないよう計画的に取り組んでいくこととし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山口県美祢市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20,921
20,668
472.64
23,724,680
23,132,483
217,900
9,925,843
21,352,207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112.5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類似団体平均値とほぼ同数値で推移し、ほぼ横ばいの状態となっている。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当市は、自主財源の乏しい少子高齢化の進む中山間地域ではあるが、美祢市行政改革大綱に沿って定員管理の適正化を行い、人件費の抑制に努め、美祢市総合計画に沿った事業の選択と集中により最少経費で最大の効果を発揮する行政運営を行い、引き続き、財政基盤の強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49530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114800" y="722630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166387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195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49530</xdr:rowOff>
    </xdr:from>
    <xdr:to>
      <xdr:col>19</xdr:col>
      <xdr:colOff>133350</xdr:colOff>
      <xdr:row>42</xdr:row>
      <xdr:rowOff>49530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2504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133367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33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49530</xdr:rowOff>
    </xdr:from>
    <xdr:to>
      <xdr:col>15</xdr:col>
      <xdr:colOff>82550</xdr:colOff>
      <xdr:row>42</xdr:row>
      <xdr:rowOff>73660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2336800" y="72504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109237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73660</xdr:rowOff>
    </xdr:from>
    <xdr:to>
      <xdr:col>11</xdr:col>
      <xdr:colOff>31750</xdr:colOff>
      <xdr:row>42</xdr:row>
      <xdr:rowOff>73660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274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109237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162577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170180</xdr:rowOff>
    </xdr:from>
    <xdr:to>
      <xdr:col>19</xdr:col>
      <xdr:colOff>184150</xdr:colOff>
      <xdr:row>42</xdr:row>
      <xdr:rowOff>100330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110507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968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170180</xdr:rowOff>
    </xdr:from>
    <xdr:to>
      <xdr:col>15</xdr:col>
      <xdr:colOff>133350</xdr:colOff>
      <xdr:row>42</xdr:row>
      <xdr:rowOff>100330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110507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22860</xdr:rowOff>
    </xdr:from>
    <xdr:to>
      <xdr:col>11</xdr:col>
      <xdr:colOff>82550</xdr:colOff>
      <xdr:row>42</xdr:row>
      <xdr:rowOff>124460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134637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22860</xdr:rowOff>
    </xdr:from>
    <xdr:to>
      <xdr:col>7</xdr:col>
      <xdr:colOff>31750</xdr:colOff>
      <xdr:row>42</xdr:row>
      <xdr:rowOff>124460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109237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年度は人件費や物価高騰の影響を受け財政構造の硬直化が進み、類似団体平均値比を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行政改革や公営企業会計の健全化への取り組みを通じて経費の削減に努めるとともに、</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PDCA</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サイクルに基づく施策優先順位の設定等、経営感覚を持った効率的・効果的な行財政運営に努め、経常経費の抑制を図る。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95250</xdr:rowOff>
    </xdr:from>
    <xdr:to>
      <xdr:col>23</xdr:col>
      <xdr:colOff>133350</xdr:colOff>
      <xdr:row>61</xdr:row>
      <xdr:rowOff>109038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553700"/>
          <a:ext cx="8382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29754</xdr:rowOff>
    </xdr:from>
    <xdr:to>
      <xdr:col>19</xdr:col>
      <xdr:colOff>133350</xdr:colOff>
      <xdr:row>61</xdr:row>
      <xdr:rowOff>95250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488204"/>
          <a:ext cx="889000" cy="6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1270</xdr:rowOff>
    </xdr:from>
    <xdr:to>
      <xdr:col>15</xdr:col>
      <xdr:colOff>82550</xdr:colOff>
      <xdr:row>61</xdr:row>
      <xdr:rowOff>29754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288270"/>
          <a:ext cx="889000" cy="199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131190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07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1270</xdr:rowOff>
    </xdr:from>
    <xdr:to>
      <xdr:col>11</xdr:col>
      <xdr:colOff>31750</xdr:colOff>
      <xdr:row>60</xdr:row>
      <xdr:rowOff>146050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28827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199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138084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58238</xdr:rowOff>
    </xdr:from>
    <xdr:to>
      <xdr:col>23</xdr:col>
      <xdr:colOff>184150</xdr:colOff>
      <xdr:row>61</xdr:row>
      <xdr:rowOff>159838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1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30315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8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44450</xdr:rowOff>
    </xdr:from>
    <xdr:to>
      <xdr:col>19</xdr:col>
      <xdr:colOff>184150</xdr:colOff>
      <xdr:row>61</xdr:row>
      <xdr:rowOff>146050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130827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58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150404</xdr:rowOff>
    </xdr:from>
    <xdr:to>
      <xdr:col>15</xdr:col>
      <xdr:colOff>133350</xdr:colOff>
      <xdr:row>61</xdr:row>
      <xdr:rowOff>80554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43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65331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523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121920</xdr:rowOff>
    </xdr:from>
    <xdr:to>
      <xdr:col>11</xdr:col>
      <xdr:colOff>82550</xdr:colOff>
      <xdr:row>60</xdr:row>
      <xdr:rowOff>52070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36847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32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95250</xdr:rowOff>
    </xdr:from>
    <xdr:to>
      <xdr:col>7</xdr:col>
      <xdr:colOff>31750</xdr:colOff>
      <xdr:row>61</xdr:row>
      <xdr:rowOff>25400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10177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[306,298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物価高騰の影響等により前年度に比べ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20,057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円の上昇であり、類似団体平均値よりも、依然として高い状況にある。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面積が広く人口が散在しており、また、公共施設も多いため行政効率が悪いが、美祢市行政改革大綱の定員管理目標に沿って人件費の抑制に努め、行政組織構造の再構築により人件費の削減を図るとともに、公共施設の運営経費の節減を図り、経常的な物件費の削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62720</xdr:rowOff>
    </xdr:from>
    <xdr:to>
      <xdr:col>23</xdr:col>
      <xdr:colOff>133350</xdr:colOff>
      <xdr:row>81</xdr:row>
      <xdr:rowOff>67560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3950170"/>
          <a:ext cx="838200" cy="4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53462</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769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59308</xdr:rowOff>
    </xdr:from>
    <xdr:to>
      <xdr:col>19</xdr:col>
      <xdr:colOff>133350</xdr:colOff>
      <xdr:row>81</xdr:row>
      <xdr:rowOff>62720</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3946758"/>
          <a:ext cx="889000" cy="3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107301</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651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53876</xdr:rowOff>
    </xdr:from>
    <xdr:to>
      <xdr:col>15</xdr:col>
      <xdr:colOff>82550</xdr:colOff>
      <xdr:row>81</xdr:row>
      <xdr:rowOff>59308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3941326"/>
          <a:ext cx="889000" cy="5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106123</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65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50237</xdr:rowOff>
    </xdr:from>
    <xdr:to>
      <xdr:col>11</xdr:col>
      <xdr:colOff>31750</xdr:colOff>
      <xdr:row>81</xdr:row>
      <xdr:rowOff>53876</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37687"/>
          <a:ext cx="889000" cy="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104508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649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161362</xdr:rowOff>
    </xdr:from>
    <xdr:to>
      <xdr:col>7</xdr:col>
      <xdr:colOff>31750</xdr:colOff>
      <xdr:row>81</xdr:row>
      <xdr:rowOff>91512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87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101689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64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16760</xdr:rowOff>
    </xdr:from>
    <xdr:to>
      <xdr:col>23</xdr:col>
      <xdr:colOff>184150</xdr:colOff>
      <xdr:row>81</xdr:row>
      <xdr:rowOff>118360</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90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65037</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952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11920</xdr:rowOff>
    </xdr:from>
    <xdr:to>
      <xdr:col>19</xdr:col>
      <xdr:colOff>184150</xdr:colOff>
      <xdr:row>81</xdr:row>
      <xdr:rowOff>113520</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89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98297</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985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8508</xdr:rowOff>
    </xdr:from>
    <xdr:to>
      <xdr:col>15</xdr:col>
      <xdr:colOff>133350</xdr:colOff>
      <xdr:row>81</xdr:row>
      <xdr:rowOff>110108</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89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94885</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98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3076</xdr:rowOff>
    </xdr:from>
    <xdr:to>
      <xdr:col>11</xdr:col>
      <xdr:colOff>82550</xdr:colOff>
      <xdr:row>81</xdr:row>
      <xdr:rowOff>104676</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890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89453</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976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170887</xdr:rowOff>
    </xdr:from>
    <xdr:to>
      <xdr:col>7</xdr:col>
      <xdr:colOff>31750</xdr:colOff>
      <xdr:row>81</xdr:row>
      <xdr:rowOff>101037</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86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85814</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973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すると数値が高い状況にあるため、人事評価制度等の運用を踏まえ、管理職の削減、昇格運用の見直し、高齢層職員の昇給運用見直しなどを行うこととしている。今後も国・地域の民間給与を考慮しつつ、より一層、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67129</xdr:rowOff>
    </xdr:from>
    <xdr:to>
      <xdr:col>81</xdr:col>
      <xdr:colOff>44450</xdr:colOff>
      <xdr:row>86</xdr:row>
      <xdr:rowOff>101600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6179800" y="14811829"/>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87</xdr:row>
      <xdr:rowOff>50800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5290800" y="148463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50800</xdr:rowOff>
    </xdr:from>
    <xdr:to>
      <xdr:col>72</xdr:col>
      <xdr:colOff>203200</xdr:colOff>
      <xdr:row>87</xdr:row>
      <xdr:rowOff>119743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496695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119743</xdr:rowOff>
    </xdr:from>
    <xdr:to>
      <xdr:col>68</xdr:col>
      <xdr:colOff>152400</xdr:colOff>
      <xdr:row>88</xdr:row>
      <xdr:rowOff>68943</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3512800" y="1503589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159856</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733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68943</xdr:rowOff>
    </xdr:from>
    <xdr:to>
      <xdr:col>68</xdr:col>
      <xdr:colOff>203200</xdr:colOff>
      <xdr:row>87</xdr:row>
      <xdr:rowOff>170543</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98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155320</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5071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18143</xdr:rowOff>
    </xdr:from>
    <xdr:to>
      <xdr:col>64</xdr:col>
      <xdr:colOff>152400</xdr:colOff>
      <xdr:row>88</xdr:row>
      <xdr:rowOff>119743</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104520</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519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美祢市行政改革大綱の実施計画である集中改革プランの定員管理目標に沿って人件費の抑制に努め、新規職員の採用は抑制し、職員数を削減しており、前年度に比べ減となっているものの、依然として類似団体内平均値を大きく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面積が広く、人口は散在しているため行政効率が悪いが、引き続き行政改革大綱に基づく行政組織の効率化を進め、市民ニーズや事業の動向に即応した組織構造の再構築や民間活力の導入により、更なる職員数の削減に取り組む。</a:t>
          </a: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29041</xdr:rowOff>
    </xdr:from>
    <xdr:to>
      <xdr:col>81</xdr:col>
      <xdr:colOff>44450</xdr:colOff>
      <xdr:row>63</xdr:row>
      <xdr:rowOff>37888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6179800" y="10830391"/>
          <a:ext cx="838200" cy="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157624</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273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6519</xdr:rowOff>
    </xdr:from>
    <xdr:to>
      <xdr:col>77</xdr:col>
      <xdr:colOff>44450</xdr:colOff>
      <xdr:row>63</xdr:row>
      <xdr:rowOff>37888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807869"/>
          <a:ext cx="889000" cy="3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64533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180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149818</xdr:rowOff>
    </xdr:from>
    <xdr:to>
      <xdr:col>72</xdr:col>
      <xdr:colOff>203200</xdr:colOff>
      <xdr:row>63</xdr:row>
      <xdr:rowOff>6519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779718"/>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50859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166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118449</xdr:rowOff>
    </xdr:from>
    <xdr:to>
      <xdr:col>68</xdr:col>
      <xdr:colOff>152400</xdr:colOff>
      <xdr:row>62</xdr:row>
      <xdr:rowOff>149818</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748349"/>
          <a:ext cx="889000" cy="3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43621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16273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13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149691</xdr:rowOff>
    </xdr:from>
    <xdr:to>
      <xdr:col>81</xdr:col>
      <xdr:colOff>95250</xdr:colOff>
      <xdr:row>63</xdr:row>
      <xdr:rowOff>79841</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77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121768</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75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158538</xdr:rowOff>
    </xdr:from>
    <xdr:to>
      <xdr:col>77</xdr:col>
      <xdr:colOff>95250</xdr:colOff>
      <xdr:row>63</xdr:row>
      <xdr:rowOff>88688</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78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127169</xdr:rowOff>
    </xdr:from>
    <xdr:to>
      <xdr:col>73</xdr:col>
      <xdr:colOff>44450</xdr:colOff>
      <xdr:row>63</xdr:row>
      <xdr:rowOff>57319</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75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42096</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843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99018</xdr:rowOff>
    </xdr:from>
    <xdr:to>
      <xdr:col>68</xdr:col>
      <xdr:colOff>203200</xdr:colOff>
      <xdr:row>63</xdr:row>
      <xdr:rowOff>29168</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72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13945</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815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67649</xdr:rowOff>
    </xdr:from>
    <xdr:to>
      <xdr:col>64</xdr:col>
      <xdr:colOff>152400</xdr:colOff>
      <xdr:row>62</xdr:row>
      <xdr:rowOff>169249</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69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154026</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783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新規発行地方債の償還が始まっていないため、前年度と比較し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ポイントの増加となっており、類似団体均値より低い数値である。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今後は、新規発行地方債の償還が始まることに伴い上昇していくと見込まれる。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引き続き普通建設事業等の必要性・効率性・緊急度を勘案しながら事業の取捨選択を行い、地方債の発行を抑制することにより比率の改善を図る。</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5927</xdr:rowOff>
    </xdr:from>
    <xdr:to>
      <xdr:col>81</xdr:col>
      <xdr:colOff>44450</xdr:colOff>
      <xdr:row>37</xdr:row>
      <xdr:rowOff>9948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349577"/>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108708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280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171344</xdr:rowOff>
    </xdr:from>
    <xdr:to>
      <xdr:col>77</xdr:col>
      <xdr:colOff>44450</xdr:colOff>
      <xdr:row>37</xdr:row>
      <xdr:rowOff>5927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343544"/>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53569</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397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171344</xdr:rowOff>
    </xdr:from>
    <xdr:to>
      <xdr:col>72</xdr:col>
      <xdr:colOff>203200</xdr:colOff>
      <xdr:row>36</xdr:row>
      <xdr:rowOff>171344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3435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51558</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171344</xdr:rowOff>
    </xdr:from>
    <xdr:to>
      <xdr:col>68</xdr:col>
      <xdr:colOff>152400</xdr:colOff>
      <xdr:row>37</xdr:row>
      <xdr:rowOff>17992</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343544"/>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51558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57590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40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130598</xdr:rowOff>
    </xdr:from>
    <xdr:to>
      <xdr:col>81</xdr:col>
      <xdr:colOff>95250</xdr:colOff>
      <xdr:row>37</xdr:row>
      <xdr:rowOff>60748</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0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147125</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147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126577</xdr:rowOff>
    </xdr:from>
    <xdr:to>
      <xdr:col>77</xdr:col>
      <xdr:colOff>95250</xdr:colOff>
      <xdr:row>37</xdr:row>
      <xdr:rowOff>56727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29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66904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067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120544</xdr:rowOff>
    </xdr:from>
    <xdr:to>
      <xdr:col>73</xdr:col>
      <xdr:colOff>44450</xdr:colOff>
      <xdr:row>37</xdr:row>
      <xdr:rowOff>50694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29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60871</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06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120544</xdr:rowOff>
    </xdr:from>
    <xdr:to>
      <xdr:col>68</xdr:col>
      <xdr:colOff>203200</xdr:colOff>
      <xdr:row>37</xdr:row>
      <xdr:rowOff>50694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29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60871</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06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138642</xdr:rowOff>
    </xdr:from>
    <xdr:to>
      <xdr:col>64</xdr:col>
      <xdr:colOff>152400</xdr:colOff>
      <xdr:row>37</xdr:row>
      <xdr:rowOff>68792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31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78969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総合支所整備事業の実施に伴う新規地方債の発行により、前年度に比べ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ポイント増加し、類似団体平均値に比べ負担が増加している。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老朽化した施設の更新時期が到来しており、今後、将来負担が増加する見込みではあるが、プライマリーバランスに留意するとともに、次世代の負担が過度にならないように努めながら、地方債の活用を図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21</xdr:row>
      <xdr:rowOff>161713</xdr:rowOff>
    </xdr:from>
    <xdr:to>
      <xdr:col>81</xdr:col>
      <xdr:colOff>44450</xdr:colOff>
      <xdr:row>22</xdr:row>
      <xdr:rowOff>106892</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179800" y="3762163"/>
          <a:ext cx="8382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76852</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305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51223</xdr:rowOff>
    </xdr:from>
    <xdr:to>
      <xdr:col>77</xdr:col>
      <xdr:colOff>44450</xdr:colOff>
      <xdr:row>21</xdr:row>
      <xdr:rowOff>161713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290800" y="2965873"/>
          <a:ext cx="889000" cy="796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136737</xdr:rowOff>
    </xdr:from>
    <xdr:to>
      <xdr:col>72</xdr:col>
      <xdr:colOff>203200</xdr:colOff>
      <xdr:row>17</xdr:row>
      <xdr:rowOff>51223</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4401800" y="2708487"/>
          <a:ext cx="889000" cy="25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130034</xdr:rowOff>
    </xdr:from>
    <xdr:to>
      <xdr:col>73</xdr:col>
      <xdr:colOff>44450</xdr:colOff>
      <xdr:row>15</xdr:row>
      <xdr:rowOff>60184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70361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9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136737</xdr:rowOff>
    </xdr:from>
    <xdr:to>
      <xdr:col>68</xdr:col>
      <xdr:colOff>152400</xdr:colOff>
      <xdr:row>16</xdr:row>
      <xdr:rowOff>4163</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2708487"/>
          <a:ext cx="889000" cy="38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85937</xdr:rowOff>
    </xdr:from>
    <xdr:to>
      <xdr:col>68</xdr:col>
      <xdr:colOff>203200</xdr:colOff>
      <xdr:row>16</xdr:row>
      <xdr:rowOff>16087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26264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42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132997</xdr:rowOff>
    </xdr:from>
    <xdr:to>
      <xdr:col>64</xdr:col>
      <xdr:colOff>152400</xdr:colOff>
      <xdr:row>17</xdr:row>
      <xdr:rowOff>63147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47924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962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22</xdr:row>
      <xdr:rowOff>56092</xdr:rowOff>
    </xdr:from>
    <xdr:to>
      <xdr:col>81</xdr:col>
      <xdr:colOff>95250</xdr:colOff>
      <xdr:row>22</xdr:row>
      <xdr:rowOff>157692</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382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22</xdr:row>
      <xdr:rowOff>28169</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380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21</xdr:row>
      <xdr:rowOff>110913</xdr:rowOff>
    </xdr:from>
    <xdr:to>
      <xdr:col>77</xdr:col>
      <xdr:colOff>95250</xdr:colOff>
      <xdr:row>22</xdr:row>
      <xdr:rowOff>41063</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371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22</xdr:row>
      <xdr:rowOff>25840</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3797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423</xdr:rowOff>
    </xdr:from>
    <xdr:to>
      <xdr:col>73</xdr:col>
      <xdr:colOff>44450</xdr:colOff>
      <xdr:row>17</xdr:row>
      <xdr:rowOff>102023</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91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86800</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300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85937</xdr:rowOff>
    </xdr:from>
    <xdr:to>
      <xdr:col>68</xdr:col>
      <xdr:colOff>203200</xdr:colOff>
      <xdr:row>16</xdr:row>
      <xdr:rowOff>16087</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265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864</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274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124813</xdr:rowOff>
    </xdr:from>
    <xdr:to>
      <xdr:col>64</xdr:col>
      <xdr:colOff>152400</xdr:colOff>
      <xdr:row>16</xdr:row>
      <xdr:rowOff>54963</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269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65140</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2465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山口県美祢市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20,921
20,668
472.64
23,724,680
23,132,483
217,900
9,925,843
21,352,207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112.5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給与改定などの影響</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ポイント増加しており、類似団体平均値と比較すると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ポイント高い状況にある。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市面積が広く、公共施設が散在しているため行政効率が悪いことも高止まりしている要因である。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美祢市行政改革大綱に沿って人件費の抑制に努め、行政組織の効率化を進め、市民ニーズや事業の動向に即応した組織構造の再構築や民間活力の導入により、人件費の削減を図る。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72136</xdr:rowOff>
    </xdr:from>
    <xdr:to>
      <xdr:col>24</xdr:col>
      <xdr:colOff>25400</xdr:colOff>
      <xdr:row>38</xdr:row>
      <xdr:rowOff>81280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8723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90441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62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72136</xdr:rowOff>
    </xdr:from>
    <xdr:to>
      <xdr:col>19</xdr:col>
      <xdr:colOff>187325</xdr:colOff>
      <xdr:row>38</xdr:row>
      <xdr:rowOff>90424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5872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139971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40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30988</xdr:rowOff>
    </xdr:from>
    <xdr:to>
      <xdr:col>15</xdr:col>
      <xdr:colOff>98425</xdr:colOff>
      <xdr:row>38</xdr:row>
      <xdr:rowOff>90424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4608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30988</xdr:rowOff>
    </xdr:from>
    <xdr:to>
      <xdr:col>11</xdr:col>
      <xdr:colOff>9525</xdr:colOff>
      <xdr:row>38</xdr:row>
      <xdr:rowOff>62992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4608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162831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30480</xdr:rowOff>
    </xdr:from>
    <xdr:to>
      <xdr:col>24</xdr:col>
      <xdr:colOff>76200</xdr:colOff>
      <xdr:row>38</xdr:row>
      <xdr:rowOff>132080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2557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21336</xdr:rowOff>
    </xdr:from>
    <xdr:to>
      <xdr:col>20</xdr:col>
      <xdr:colOff>38100</xdr:colOff>
      <xdr:row>38</xdr:row>
      <xdr:rowOff>122936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107713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22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39624</xdr:rowOff>
    </xdr:from>
    <xdr:to>
      <xdr:col>15</xdr:col>
      <xdr:colOff>149225</xdr:colOff>
      <xdr:row>38</xdr:row>
      <xdr:rowOff>141224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126001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4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151638</xdr:rowOff>
    </xdr:from>
    <xdr:to>
      <xdr:col>11</xdr:col>
      <xdr:colOff>60325</xdr:colOff>
      <xdr:row>38</xdr:row>
      <xdr:rowOff>81788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66565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12192</xdr:rowOff>
    </xdr:from>
    <xdr:to>
      <xdr:col>6</xdr:col>
      <xdr:colOff>171450</xdr:colOff>
      <xdr:row>38</xdr:row>
      <xdr:rowOff>113792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98569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1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物価高騰の影響により前年度より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ポイント増加し、類似団体平均値より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ポイント高い状況にある。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面積が広いうえ人口が散在しているため行政効率が悪く、老朽化した公共施設が多いことにより維持管理経費が増大しているが、公共施設の適正管理を検討するなかで、市民サービスを低下させないよう運営経費の節減を図り、経常的な物件費の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20320</xdr:rowOff>
    </xdr:from>
    <xdr:to>
      <xdr:col>82</xdr:col>
      <xdr:colOff>107950</xdr:colOff>
      <xdr:row>18</xdr:row>
      <xdr:rowOff>66040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1064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138430</xdr:rowOff>
    </xdr:from>
    <xdr:to>
      <xdr:col>78</xdr:col>
      <xdr:colOff>69850</xdr:colOff>
      <xdr:row>18</xdr:row>
      <xdr:rowOff>20320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30530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54610</xdr:rowOff>
    </xdr:from>
    <xdr:to>
      <xdr:col>73</xdr:col>
      <xdr:colOff>180975</xdr:colOff>
      <xdr:row>17</xdr:row>
      <xdr:rowOff>138430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9692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54610</xdr:rowOff>
    </xdr:from>
    <xdr:to>
      <xdr:col>69</xdr:col>
      <xdr:colOff>92075</xdr:colOff>
      <xdr:row>17</xdr:row>
      <xdr:rowOff>62230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969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88917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134637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15240</xdr:rowOff>
    </xdr:from>
    <xdr:to>
      <xdr:col>82</xdr:col>
      <xdr:colOff>158750</xdr:colOff>
      <xdr:row>18</xdr:row>
      <xdr:rowOff>116840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10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158767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07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140970</xdr:rowOff>
    </xdr:from>
    <xdr:to>
      <xdr:col>78</xdr:col>
      <xdr:colOff>120650</xdr:colOff>
      <xdr:row>18</xdr:row>
      <xdr:rowOff>71120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5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55897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141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87630</xdr:rowOff>
    </xdr:from>
    <xdr:to>
      <xdr:col>74</xdr:col>
      <xdr:colOff>31750</xdr:colOff>
      <xdr:row>18</xdr:row>
      <xdr:rowOff>17780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2557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3810</xdr:rowOff>
    </xdr:from>
    <xdr:to>
      <xdr:col>69</xdr:col>
      <xdr:colOff>142875</xdr:colOff>
      <xdr:row>17</xdr:row>
      <xdr:rowOff>105410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9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90187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00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97807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障害者福祉サービスの需要増などがあったものの人口減少などの影響もあり、全体では昨年度と同程度となっている。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類似団体平均値は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引き続き扶助費における資格審査の適正化に努めるとともに、各種手当等の事務を適正に行う。</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148772</xdr:rowOff>
    </xdr:from>
    <xdr:to>
      <xdr:col>24</xdr:col>
      <xdr:colOff>25400</xdr:colOff>
      <xdr:row>54</xdr:row>
      <xdr:rowOff>148772</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407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116312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4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39915</xdr:rowOff>
    </xdr:from>
    <xdr:to>
      <xdr:col>19</xdr:col>
      <xdr:colOff>187325</xdr:colOff>
      <xdr:row>54</xdr:row>
      <xdr:rowOff>148772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298215"/>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59162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6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39915</xdr:rowOff>
    </xdr:from>
    <xdr:to>
      <xdr:col>15</xdr:col>
      <xdr:colOff>98425</xdr:colOff>
      <xdr:row>54</xdr:row>
      <xdr:rowOff>50800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2982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26505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50800</xdr:rowOff>
    </xdr:from>
    <xdr:to>
      <xdr:col>11</xdr:col>
      <xdr:colOff>9525</xdr:colOff>
      <xdr:row>54</xdr:row>
      <xdr:rowOff>148772</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3091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165299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97972</xdr:rowOff>
    </xdr:from>
    <xdr:to>
      <xdr:col>24</xdr:col>
      <xdr:colOff>76200</xdr:colOff>
      <xdr:row>55</xdr:row>
      <xdr:rowOff>28122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114499</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97972</xdr:rowOff>
    </xdr:from>
    <xdr:to>
      <xdr:col>20</xdr:col>
      <xdr:colOff>38100</xdr:colOff>
      <xdr:row>55</xdr:row>
      <xdr:rowOff>28122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38299</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125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160565</xdr:rowOff>
    </xdr:from>
    <xdr:to>
      <xdr:col>15</xdr:col>
      <xdr:colOff>149225</xdr:colOff>
      <xdr:row>54</xdr:row>
      <xdr:rowOff>90715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24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100892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01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0</xdr:rowOff>
    </xdr:from>
    <xdr:to>
      <xdr:col>11</xdr:col>
      <xdr:colOff>60325</xdr:colOff>
      <xdr:row>54</xdr:row>
      <xdr:rowOff>101600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111777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97972</xdr:rowOff>
    </xdr:from>
    <xdr:to>
      <xdr:col>6</xdr:col>
      <xdr:colOff>171450</xdr:colOff>
      <xdr:row>55</xdr:row>
      <xdr:rowOff>28122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38299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前年度に比べ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ポイント増加し、類似団体平均を下回って推移している。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今後とも行財政運営の健全化を図り、より一層の経費削減に努める。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57150</xdr:rowOff>
    </xdr:from>
    <xdr:to>
      <xdr:col>82</xdr:col>
      <xdr:colOff>107950</xdr:colOff>
      <xdr:row>57</xdr:row>
      <xdr:rowOff>82550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8298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57150</xdr:rowOff>
    </xdr:from>
    <xdr:to>
      <xdr:col>78</xdr:col>
      <xdr:colOff>69850</xdr:colOff>
      <xdr:row>57</xdr:row>
      <xdr:rowOff>82550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829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31750</xdr:rowOff>
    </xdr:from>
    <xdr:to>
      <xdr:col>73</xdr:col>
      <xdr:colOff>180975</xdr:colOff>
      <xdr:row>57</xdr:row>
      <xdr:rowOff>82550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8044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31750</xdr:rowOff>
    </xdr:from>
    <xdr:to>
      <xdr:col>69</xdr:col>
      <xdr:colOff>92075</xdr:colOff>
      <xdr:row>57</xdr:row>
      <xdr:rowOff>120650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044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31750</xdr:rowOff>
    </xdr:from>
    <xdr:to>
      <xdr:col>82</xdr:col>
      <xdr:colOff>158750</xdr:colOff>
      <xdr:row>57</xdr:row>
      <xdr:rowOff>133350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48277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6350</xdr:rowOff>
    </xdr:from>
    <xdr:to>
      <xdr:col>78</xdr:col>
      <xdr:colOff>120650</xdr:colOff>
      <xdr:row>57</xdr:row>
      <xdr:rowOff>107950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118127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547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31750</xdr:rowOff>
    </xdr:from>
    <xdr:to>
      <xdr:col>74</xdr:col>
      <xdr:colOff>31750</xdr:colOff>
      <xdr:row>57</xdr:row>
      <xdr:rowOff>133350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143527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152400</xdr:rowOff>
    </xdr:from>
    <xdr:to>
      <xdr:col>69</xdr:col>
      <xdr:colOff>142875</xdr:colOff>
      <xdr:row>57</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92727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69850</xdr:rowOff>
    </xdr:from>
    <xdr:to>
      <xdr:col>65</xdr:col>
      <xdr:colOff>53975</xdr:colOff>
      <xdr:row>58</xdr:row>
      <xdr:rowOff>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4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10177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前年度と同程度で推移しており、類似団体平均値より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ポイント高い状況にある。これは公営企業会計に対する繰出金が多額になっていることが要因である。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今後は、美祢市行政改革大綱に基づき見直しや削減を行うとともに、公営企業会計の健全化に取り組む。</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17272</xdr:rowOff>
    </xdr:from>
    <xdr:to>
      <xdr:col>82</xdr:col>
      <xdr:colOff>107950</xdr:colOff>
      <xdr:row>38</xdr:row>
      <xdr:rowOff>17272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5323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152146</xdr:rowOff>
    </xdr:from>
    <xdr:to>
      <xdr:col>78</xdr:col>
      <xdr:colOff>69850</xdr:colOff>
      <xdr:row>38</xdr:row>
      <xdr:rowOff>17272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4957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83566</xdr:rowOff>
    </xdr:from>
    <xdr:to>
      <xdr:col>73</xdr:col>
      <xdr:colOff>180975</xdr:colOff>
      <xdr:row>37</xdr:row>
      <xdr:rowOff>152146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42721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39387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83566</xdr:rowOff>
    </xdr:from>
    <xdr:to>
      <xdr:col>69</xdr:col>
      <xdr:colOff>92075</xdr:colOff>
      <xdr:row>37</xdr:row>
      <xdr:rowOff>106426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42721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21099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53103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137922</xdr:rowOff>
    </xdr:from>
    <xdr:to>
      <xdr:col>82</xdr:col>
      <xdr:colOff>158750</xdr:colOff>
      <xdr:row>38</xdr:row>
      <xdr:rowOff>68072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109999</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137922</xdr:rowOff>
    </xdr:from>
    <xdr:to>
      <xdr:col>78</xdr:col>
      <xdr:colOff>120650</xdr:colOff>
      <xdr:row>38</xdr:row>
      <xdr:rowOff>68072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52849</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567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101346</xdr:rowOff>
    </xdr:from>
    <xdr:to>
      <xdr:col>74</xdr:col>
      <xdr:colOff>31750</xdr:colOff>
      <xdr:row>38</xdr:row>
      <xdr:rowOff>31496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16273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32766</xdr:rowOff>
    </xdr:from>
    <xdr:to>
      <xdr:col>69</xdr:col>
      <xdr:colOff>142875</xdr:colOff>
      <xdr:row>37</xdr:row>
      <xdr:rowOff>134366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119143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55626</xdr:rowOff>
    </xdr:from>
    <xdr:to>
      <xdr:col>65</xdr:col>
      <xdr:colOff>53975</xdr:colOff>
      <xdr:row>37</xdr:row>
      <xdr:rowOff>157226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142003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前年度と比べ減少しており、類似団体平均値を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ポイント下回る値となった。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普通建設事業における適債事業の効率的選択により新規の市債発行を抑制し地方債の償還が進んだ事により減少している。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引き続き新発債の抑制に努め、繰上償還の検討を行うなど、後年度負担の軽減を図ることとしている。</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127000</xdr:rowOff>
    </xdr:from>
    <xdr:to>
      <xdr:col>24</xdr:col>
      <xdr:colOff>25400</xdr:colOff>
      <xdr:row>74</xdr:row>
      <xdr:rowOff>138430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81430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99077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786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138430</xdr:rowOff>
    </xdr:from>
    <xdr:to>
      <xdr:col>19</xdr:col>
      <xdr:colOff>187325</xdr:colOff>
      <xdr:row>74</xdr:row>
      <xdr:rowOff>138430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28257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53992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912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107950</xdr:rowOff>
    </xdr:from>
    <xdr:to>
      <xdr:col>15</xdr:col>
      <xdr:colOff>98425</xdr:colOff>
      <xdr:row>74</xdr:row>
      <xdr:rowOff>138430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7952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59707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91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107950</xdr:rowOff>
    </xdr:from>
    <xdr:to>
      <xdr:col>11</xdr:col>
      <xdr:colOff>9525</xdr:colOff>
      <xdr:row>74</xdr:row>
      <xdr:rowOff>132715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79525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38752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89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135255</xdr:rowOff>
    </xdr:from>
    <xdr:to>
      <xdr:col>6</xdr:col>
      <xdr:colOff>171450</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50182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908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76200</xdr:rowOff>
    </xdr:from>
    <xdr:to>
      <xdr:col>24</xdr:col>
      <xdr:colOff>76200</xdr:colOff>
      <xdr:row>75</xdr:row>
      <xdr:rowOff>6350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156227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67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87630</xdr:rowOff>
    </xdr:from>
    <xdr:to>
      <xdr:col>20</xdr:col>
      <xdr:colOff>38100</xdr:colOff>
      <xdr:row>75</xdr:row>
      <xdr:rowOff>17780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77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27957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543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87630</xdr:rowOff>
    </xdr:from>
    <xdr:to>
      <xdr:col>15</xdr:col>
      <xdr:colOff>149225</xdr:colOff>
      <xdr:row>75</xdr:row>
      <xdr:rowOff>17780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77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27957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54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57150</xdr:rowOff>
    </xdr:from>
    <xdr:to>
      <xdr:col>11</xdr:col>
      <xdr:colOff>60325</xdr:colOff>
      <xdr:row>74</xdr:row>
      <xdr:rowOff>158750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74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168927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51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81915</xdr:rowOff>
    </xdr:from>
    <xdr:to>
      <xdr:col>6</xdr:col>
      <xdr:colOff>171450</xdr:colOff>
      <xdr:row>75</xdr:row>
      <xdr:rowOff>12065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76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22242</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53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ポイント増加しており、類似団体平均値を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ポイント上回っている。物件費、補助費等の義務的経費が縮減できず、比率が大きくなったことが主な理由である。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今後は、美祢市行政改革大綱に基づき見直しや削減を行うとともに、公営企業会計の健全化に取り組む。</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19558</xdr:rowOff>
    </xdr:from>
    <xdr:to>
      <xdr:col>82</xdr:col>
      <xdr:colOff>107950</xdr:colOff>
      <xdr:row>79</xdr:row>
      <xdr:rowOff>65278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56410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104139</xdr:rowOff>
    </xdr:from>
    <xdr:to>
      <xdr:col>78</xdr:col>
      <xdr:colOff>69850</xdr:colOff>
      <xdr:row>79</xdr:row>
      <xdr:rowOff>19558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477239"/>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83565</xdr:rowOff>
    </xdr:from>
    <xdr:to>
      <xdr:col>73</xdr:col>
      <xdr:colOff>180975</xdr:colOff>
      <xdr:row>78</xdr:row>
      <xdr:rowOff>104139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285215"/>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83565</xdr:rowOff>
    </xdr:from>
    <xdr:to>
      <xdr:col>69</xdr:col>
      <xdr:colOff>92075</xdr:colOff>
      <xdr:row>78</xdr:row>
      <xdr:rowOff>44704</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285215"/>
          <a:ext cx="889000" cy="132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14478</xdr:rowOff>
    </xdr:from>
    <xdr:to>
      <xdr:col>82</xdr:col>
      <xdr:colOff>158750</xdr:colOff>
      <xdr:row>79</xdr:row>
      <xdr:rowOff>116078</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5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158005</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53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140208</xdr:rowOff>
    </xdr:from>
    <xdr:to>
      <xdr:col>78</xdr:col>
      <xdr:colOff>120650</xdr:colOff>
      <xdr:row>79</xdr:row>
      <xdr:rowOff>70358</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51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55135</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599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53339</xdr:rowOff>
    </xdr:from>
    <xdr:to>
      <xdr:col>74</xdr:col>
      <xdr:colOff>31750</xdr:colOff>
      <xdr:row>78</xdr:row>
      <xdr:rowOff>154939</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139716</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32765</xdr:rowOff>
    </xdr:from>
    <xdr:to>
      <xdr:col>69</xdr:col>
      <xdr:colOff>142875</xdr:colOff>
      <xdr:row>77</xdr:row>
      <xdr:rowOff>134365</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119142</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165354</xdr:rowOff>
    </xdr:from>
    <xdr:to>
      <xdr:col>65</xdr:col>
      <xdr:colOff>53975</xdr:colOff>
      <xdr:row>78</xdr:row>
      <xdr:rowOff>95504</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80281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山口県美祢市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298</xdr:rowOff>
    </xdr:from>
    <xdr:to>
      <xdr:col>29</xdr:col>
      <xdr:colOff>127000</xdr:colOff>
      <xdr:row>15</xdr:row>
      <xdr:rowOff>106274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2619673"/>
          <a:ext cx="647700" cy="1059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120696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911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106274</xdr:rowOff>
    </xdr:from>
    <xdr:to>
      <xdr:col>26</xdr:col>
      <xdr:colOff>50800</xdr:colOff>
      <xdr:row>15</xdr:row>
      <xdr:rowOff>116475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2725649"/>
          <a:ext cx="698500" cy="102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157014</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119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116475</xdr:rowOff>
    </xdr:from>
    <xdr:to>
      <xdr:col>22</xdr:col>
      <xdr:colOff>114300</xdr:colOff>
      <xdr:row>16</xdr:row>
      <xdr:rowOff>20225</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2735850"/>
          <a:ext cx="698500" cy="752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24322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15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20225</xdr:rowOff>
    </xdr:from>
    <xdr:to>
      <xdr:col>18</xdr:col>
      <xdr:colOff>177800</xdr:colOff>
      <xdr:row>16</xdr:row>
      <xdr:rowOff>53257</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2811050"/>
          <a:ext cx="698500" cy="330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34523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168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159182</xdr:rowOff>
    </xdr:from>
    <xdr:to>
      <xdr:col>15</xdr:col>
      <xdr:colOff>101600</xdr:colOff>
      <xdr:row>18</xdr:row>
      <xdr:rowOff>89332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21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74109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0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120948</xdr:rowOff>
    </xdr:from>
    <xdr:to>
      <xdr:col>29</xdr:col>
      <xdr:colOff>177800</xdr:colOff>
      <xdr:row>15</xdr:row>
      <xdr:rowOff>51098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5688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137475</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41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55474</xdr:rowOff>
    </xdr:from>
    <xdr:to>
      <xdr:col>26</xdr:col>
      <xdr:colOff>101600</xdr:colOff>
      <xdr:row>15</xdr:row>
      <xdr:rowOff>157074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6748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167251</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443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65675</xdr:rowOff>
    </xdr:from>
    <xdr:to>
      <xdr:col>22</xdr:col>
      <xdr:colOff>165100</xdr:colOff>
      <xdr:row>15</xdr:row>
      <xdr:rowOff>167275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6850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6002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45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140875</xdr:rowOff>
    </xdr:from>
    <xdr:to>
      <xdr:col>19</xdr:col>
      <xdr:colOff>38100</xdr:colOff>
      <xdr:row>16</xdr:row>
      <xdr:rowOff>71025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7602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81202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52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2457</xdr:rowOff>
    </xdr:from>
    <xdr:to>
      <xdr:col>15</xdr:col>
      <xdr:colOff>101600</xdr:colOff>
      <xdr:row>16</xdr:row>
      <xdr:rowOff>104057</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2793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114234</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562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30397</xdr:rowOff>
    </xdr:from>
    <xdr:to>
      <xdr:col>29</xdr:col>
      <xdr:colOff>127000</xdr:colOff>
      <xdr:row>38</xdr:row>
      <xdr:rowOff>35175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5003800" y="7497997"/>
          <a:ext cx="647700" cy="47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38</xdr:row>
      <xdr:rowOff>19951</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74875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30397</xdr:rowOff>
    </xdr:from>
    <xdr:to>
      <xdr:col>26</xdr:col>
      <xdr:colOff>50800</xdr:colOff>
      <xdr:row>38</xdr:row>
      <xdr:rowOff>37150</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4305300" y="7497997"/>
          <a:ext cx="698500" cy="67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86969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55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37150</xdr:rowOff>
    </xdr:from>
    <xdr:to>
      <xdr:col>22</xdr:col>
      <xdr:colOff>114300</xdr:colOff>
      <xdr:row>38</xdr:row>
      <xdr:rowOff>45782</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606800" y="7504750"/>
          <a:ext cx="698500" cy="86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87913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55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45782</xdr:rowOff>
    </xdr:from>
    <xdr:to>
      <xdr:col>18</xdr:col>
      <xdr:colOff>177800</xdr:colOff>
      <xdr:row>38</xdr:row>
      <xdr:rowOff>52012</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flipV="1">
          <a:off x="2908300" y="7513382"/>
          <a:ext cx="698500" cy="6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91411</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55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10699</xdr:rowOff>
    </xdr:from>
    <xdr:to>
      <xdr:col>15</xdr:col>
      <xdr:colOff>101600</xdr:colOff>
      <xdr:row>38</xdr:row>
      <xdr:rowOff>112299</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97076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327275</xdr:rowOff>
    </xdr:from>
    <xdr:to>
      <xdr:col>29</xdr:col>
      <xdr:colOff>177800</xdr:colOff>
      <xdr:row>38</xdr:row>
      <xdr:rowOff>85975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4519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172352</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297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322497</xdr:rowOff>
    </xdr:from>
    <xdr:to>
      <xdr:col>26</xdr:col>
      <xdr:colOff>101600</xdr:colOff>
      <xdr:row>38</xdr:row>
      <xdr:rowOff>81197</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4471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91374</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2160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329250</xdr:rowOff>
    </xdr:from>
    <xdr:to>
      <xdr:col>22</xdr:col>
      <xdr:colOff>165100</xdr:colOff>
      <xdr:row>38</xdr:row>
      <xdr:rowOff>87950</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453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98127</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22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337882</xdr:rowOff>
    </xdr:from>
    <xdr:to>
      <xdr:col>19</xdr:col>
      <xdr:colOff>38100</xdr:colOff>
      <xdr:row>38</xdr:row>
      <xdr:rowOff>96582</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4625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106759</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231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1212</xdr:rowOff>
    </xdr:from>
    <xdr:to>
      <xdr:col>15</xdr:col>
      <xdr:colOff>101600</xdr:colOff>
      <xdr:row>38</xdr:row>
      <xdr:rowOff>102812</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4688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112989</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237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山口県美祢市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20,921
20,668
472.64
23,724,680
23,132,483
217,900
9,925,843
21,352,207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112.5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120182</xdr:rowOff>
    </xdr:from>
    <xdr:to>
      <xdr:col>24</xdr:col>
      <xdr:colOff>63500</xdr:colOff>
      <xdr:row>34</xdr:row>
      <xdr:rowOff>47574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778032"/>
          <a:ext cx="838200" cy="98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88881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9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165336</xdr:rowOff>
    </xdr:from>
    <xdr:to>
      <xdr:col>19</xdr:col>
      <xdr:colOff>177800</xdr:colOff>
      <xdr:row>34</xdr:row>
      <xdr:rowOff>47574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5823186"/>
          <a:ext cx="889000" cy="53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136821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30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165336</xdr:rowOff>
    </xdr:from>
    <xdr:to>
      <xdr:col>15</xdr:col>
      <xdr:colOff>50800</xdr:colOff>
      <xdr:row>34</xdr:row>
      <xdr:rowOff>72198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823186"/>
          <a:ext cx="889000" cy="78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161826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3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72198</xdr:rowOff>
    </xdr:from>
    <xdr:to>
      <xdr:col>10</xdr:col>
      <xdr:colOff>114300</xdr:colOff>
      <xdr:row>34</xdr:row>
      <xdr:rowOff>168699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901498"/>
          <a:ext cx="889000" cy="96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169380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4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125073</xdr:rowOff>
    </xdr:from>
    <xdr:to>
      <xdr:col>6</xdr:col>
      <xdr:colOff>38100</xdr:colOff>
      <xdr:row>37</xdr:row>
      <xdr:rowOff>55223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46350</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639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69382</xdr:rowOff>
    </xdr:from>
    <xdr:to>
      <xdr:col>24</xdr:col>
      <xdr:colOff>114300</xdr:colOff>
      <xdr:row>33</xdr:row>
      <xdr:rowOff>170982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2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92259</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578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168224</xdr:rowOff>
    </xdr:from>
    <xdr:to>
      <xdr:col>20</xdr:col>
      <xdr:colOff>38100</xdr:colOff>
      <xdr:row>34</xdr:row>
      <xdr:rowOff>98374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82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114901</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601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114536</xdr:rowOff>
    </xdr:from>
    <xdr:to>
      <xdr:col>15</xdr:col>
      <xdr:colOff>101600</xdr:colOff>
      <xdr:row>34</xdr:row>
      <xdr:rowOff>44686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77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61213</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547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21398</xdr:rowOff>
    </xdr:from>
    <xdr:to>
      <xdr:col>10</xdr:col>
      <xdr:colOff>165100</xdr:colOff>
      <xdr:row>34</xdr:row>
      <xdr:rowOff>122998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850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139525</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625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117899</xdr:rowOff>
    </xdr:from>
    <xdr:to>
      <xdr:col>6</xdr:col>
      <xdr:colOff>38100</xdr:colOff>
      <xdr:row>35</xdr:row>
      <xdr:rowOff>48049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4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64576</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722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107440</xdr:rowOff>
    </xdr:from>
    <xdr:to>
      <xdr:col>24</xdr:col>
      <xdr:colOff>63500</xdr:colOff>
      <xdr:row>58</xdr:row>
      <xdr:rowOff>108157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51540"/>
          <a:ext cx="838200" cy="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42436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986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108157</xdr:rowOff>
    </xdr:from>
    <xdr:to>
      <xdr:col>19</xdr:col>
      <xdr:colOff>177800</xdr:colOff>
      <xdr:row>58</xdr:row>
      <xdr:rowOff>110052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52257"/>
          <a:ext cx="889000" cy="1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157756</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10101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110052</xdr:rowOff>
    </xdr:from>
    <xdr:to>
      <xdr:col>15</xdr:col>
      <xdr:colOff>50800</xdr:colOff>
      <xdr:row>58</xdr:row>
      <xdr:rowOff>114319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54152"/>
          <a:ext cx="889000" cy="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158147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10102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114319</xdr:rowOff>
    </xdr:from>
    <xdr:to>
      <xdr:col>10</xdr:col>
      <xdr:colOff>114300</xdr:colOff>
      <xdr:row>58</xdr:row>
      <xdr:rowOff>116666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58419"/>
          <a:ext cx="889000" cy="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159474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1010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68156</xdr:rowOff>
    </xdr:from>
    <xdr:to>
      <xdr:col>6</xdr:col>
      <xdr:colOff>38100</xdr:colOff>
      <xdr:row>58</xdr:row>
      <xdr:rowOff>169756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160883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10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56640</xdr:rowOff>
    </xdr:from>
    <xdr:to>
      <xdr:col>24</xdr:col>
      <xdr:colOff>114300</xdr:colOff>
      <xdr:row>58</xdr:row>
      <xdr:rowOff>158240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0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16017</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788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57357</xdr:rowOff>
    </xdr:from>
    <xdr:to>
      <xdr:col>20</xdr:col>
      <xdr:colOff>38100</xdr:colOff>
      <xdr:row>58</xdr:row>
      <xdr:rowOff>158957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0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4034</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776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59252</xdr:rowOff>
    </xdr:from>
    <xdr:to>
      <xdr:col>15</xdr:col>
      <xdr:colOff>101600</xdr:colOff>
      <xdr:row>58</xdr:row>
      <xdr:rowOff>160852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03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5929</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778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63519</xdr:rowOff>
    </xdr:from>
    <xdr:to>
      <xdr:col>10</xdr:col>
      <xdr:colOff>165100</xdr:colOff>
      <xdr:row>58</xdr:row>
      <xdr:rowOff>165119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07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10196</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782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65866</xdr:rowOff>
    </xdr:from>
    <xdr:to>
      <xdr:col>6</xdr:col>
      <xdr:colOff>38100</xdr:colOff>
      <xdr:row>58</xdr:row>
      <xdr:rowOff>167466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0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12543</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785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57899</xdr:rowOff>
    </xdr:from>
    <xdr:to>
      <xdr:col>24</xdr:col>
      <xdr:colOff>63500</xdr:colOff>
      <xdr:row>78</xdr:row>
      <xdr:rowOff>132181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30999"/>
          <a:ext cx="838200" cy="7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132181</xdr:rowOff>
    </xdr:from>
    <xdr:to>
      <xdr:col>19</xdr:col>
      <xdr:colOff>177800</xdr:colOff>
      <xdr:row>78</xdr:row>
      <xdr:rowOff>134976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505281"/>
          <a:ext cx="889000" cy="2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130721</xdr:rowOff>
    </xdr:from>
    <xdr:to>
      <xdr:col>15</xdr:col>
      <xdr:colOff>50800</xdr:colOff>
      <xdr:row>78</xdr:row>
      <xdr:rowOff>134976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503821"/>
          <a:ext cx="889000" cy="4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130721</xdr:rowOff>
    </xdr:from>
    <xdr:to>
      <xdr:col>10</xdr:col>
      <xdr:colOff>114300</xdr:colOff>
      <xdr:row>78</xdr:row>
      <xdr:rowOff>144284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503821"/>
          <a:ext cx="889000" cy="13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44614</xdr:rowOff>
    </xdr:from>
    <xdr:to>
      <xdr:col>6</xdr:col>
      <xdr:colOff>38100</xdr:colOff>
      <xdr:row>78</xdr:row>
      <xdr:rowOff>146214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1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162741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19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7099</xdr:rowOff>
    </xdr:from>
    <xdr:to>
      <xdr:col>24</xdr:col>
      <xdr:colOff>114300</xdr:colOff>
      <xdr:row>78</xdr:row>
      <xdr:rowOff>108699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8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156976</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58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81381</xdr:rowOff>
    </xdr:from>
    <xdr:to>
      <xdr:col>20</xdr:col>
      <xdr:colOff>38100</xdr:colOff>
      <xdr:row>79</xdr:row>
      <xdr:rowOff>11531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54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2658</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47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84176</xdr:rowOff>
    </xdr:from>
    <xdr:to>
      <xdr:col>15</xdr:col>
      <xdr:colOff>101600</xdr:colOff>
      <xdr:row>79</xdr:row>
      <xdr:rowOff>14326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5453</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50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79921</xdr:rowOff>
    </xdr:from>
    <xdr:to>
      <xdr:col>10</xdr:col>
      <xdr:colOff>165100</xdr:colOff>
      <xdr:row>79</xdr:row>
      <xdr:rowOff>10071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5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1198</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45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93484</xdr:rowOff>
    </xdr:from>
    <xdr:to>
      <xdr:col>6</xdr:col>
      <xdr:colOff>38100</xdr:colOff>
      <xdr:row>79</xdr:row>
      <xdr:rowOff>23634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6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14761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5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24783</xdr:rowOff>
    </xdr:from>
    <xdr:to>
      <xdr:col>24</xdr:col>
      <xdr:colOff>63500</xdr:colOff>
      <xdr:row>96</xdr:row>
      <xdr:rowOff>99741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483983"/>
          <a:ext cx="838200" cy="74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95676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11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99741</xdr:rowOff>
    </xdr:from>
    <xdr:to>
      <xdr:col>19</xdr:col>
      <xdr:colOff>177800</xdr:colOff>
      <xdr:row>96</xdr:row>
      <xdr:rowOff>158407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558941"/>
          <a:ext cx="889000" cy="5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59146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17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63424</xdr:rowOff>
    </xdr:from>
    <xdr:to>
      <xdr:col>15</xdr:col>
      <xdr:colOff>50800</xdr:colOff>
      <xdr:row>96</xdr:row>
      <xdr:rowOff>158407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522624"/>
          <a:ext cx="889000" cy="94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128671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63424</xdr:rowOff>
    </xdr:from>
    <xdr:to>
      <xdr:col>10</xdr:col>
      <xdr:colOff>114300</xdr:colOff>
      <xdr:row>97</xdr:row>
      <xdr:rowOff>56620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522624"/>
          <a:ext cx="889000" cy="164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48730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108156</xdr:rowOff>
    </xdr:from>
    <xdr:to>
      <xdr:col>6</xdr:col>
      <xdr:colOff>38100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54833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145433</xdr:rowOff>
    </xdr:from>
    <xdr:to>
      <xdr:col>24</xdr:col>
      <xdr:colOff>114300</xdr:colOff>
      <xdr:row>96</xdr:row>
      <xdr:rowOff>75583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3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123860</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11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48941</xdr:rowOff>
    </xdr:from>
    <xdr:to>
      <xdr:col>20</xdr:col>
      <xdr:colOff>38100</xdr:colOff>
      <xdr:row>96</xdr:row>
      <xdr:rowOff>150541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0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141668</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600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107607</xdr:rowOff>
    </xdr:from>
    <xdr:to>
      <xdr:col>15</xdr:col>
      <xdr:colOff>101600</xdr:colOff>
      <xdr:row>97</xdr:row>
      <xdr:rowOff>37757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6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28884</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659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12624</xdr:rowOff>
    </xdr:from>
    <xdr:to>
      <xdr:col>10</xdr:col>
      <xdr:colOff>165100</xdr:colOff>
      <xdr:row>96</xdr:row>
      <xdr:rowOff>114224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47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105351</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56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5820</xdr:rowOff>
    </xdr:from>
    <xdr:to>
      <xdr:col>6</xdr:col>
      <xdr:colOff>38100</xdr:colOff>
      <xdr:row>97</xdr:row>
      <xdr:rowOff>107420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3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98547</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72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120576</xdr:rowOff>
    </xdr:from>
    <xdr:to>
      <xdr:col>55</xdr:col>
      <xdr:colOff>0</xdr:colOff>
      <xdr:row>36</xdr:row>
      <xdr:rowOff>150562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292776"/>
          <a:ext cx="838200" cy="29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25937</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369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150562</xdr:rowOff>
    </xdr:from>
    <xdr:to>
      <xdr:col>50</xdr:col>
      <xdr:colOff>114300</xdr:colOff>
      <xdr:row>36</xdr:row>
      <xdr:rowOff>153406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322762"/>
          <a:ext cx="889000" cy="2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139042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482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153406</xdr:rowOff>
    </xdr:from>
    <xdr:to>
      <xdr:col>45</xdr:col>
      <xdr:colOff>177800</xdr:colOff>
      <xdr:row>37</xdr:row>
      <xdr:rowOff>34034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325606"/>
          <a:ext cx="889000" cy="52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143549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487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30736</xdr:rowOff>
    </xdr:from>
    <xdr:to>
      <xdr:col>41</xdr:col>
      <xdr:colOff>50800</xdr:colOff>
      <xdr:row>37</xdr:row>
      <xdr:rowOff>34034</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031486"/>
          <a:ext cx="889000" cy="346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153003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49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80357</xdr:rowOff>
    </xdr:from>
    <xdr:to>
      <xdr:col>36</xdr:col>
      <xdr:colOff>165100</xdr:colOff>
      <xdr:row>36</xdr:row>
      <xdr:rowOff>10507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1634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6173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69776</xdr:rowOff>
    </xdr:from>
    <xdr:to>
      <xdr:col>55</xdr:col>
      <xdr:colOff>50800</xdr:colOff>
      <xdr:row>36</xdr:row>
      <xdr:rowOff>171376</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241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92653</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09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99762</xdr:rowOff>
    </xdr:from>
    <xdr:to>
      <xdr:col>50</xdr:col>
      <xdr:colOff>165100</xdr:colOff>
      <xdr:row>37</xdr:row>
      <xdr:rowOff>29912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271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46439</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047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102606</xdr:rowOff>
    </xdr:from>
    <xdr:to>
      <xdr:col>46</xdr:col>
      <xdr:colOff>38100</xdr:colOff>
      <xdr:row>37</xdr:row>
      <xdr:rowOff>32756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7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49283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050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154684</xdr:rowOff>
    </xdr:from>
    <xdr:to>
      <xdr:col>41</xdr:col>
      <xdr:colOff>101600</xdr:colOff>
      <xdr:row>37</xdr:row>
      <xdr:rowOff>84834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326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101361</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102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151386</xdr:rowOff>
    </xdr:from>
    <xdr:to>
      <xdr:col>36</xdr:col>
      <xdr:colOff>165100</xdr:colOff>
      <xdr:row>35</xdr:row>
      <xdr:rowOff>81536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980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98063</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755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42417</xdr:rowOff>
    </xdr:from>
    <xdr:to>
      <xdr:col>55</xdr:col>
      <xdr:colOff>0</xdr:colOff>
      <xdr:row>53</xdr:row>
      <xdr:rowOff>163488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8786367"/>
          <a:ext cx="838200" cy="463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131134</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560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163488</xdr:rowOff>
    </xdr:from>
    <xdr:to>
      <xdr:col>50</xdr:col>
      <xdr:colOff>114300</xdr:colOff>
      <xdr:row>55</xdr:row>
      <xdr:rowOff>60627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250338"/>
          <a:ext cx="889000" cy="24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101576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70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60627</xdr:rowOff>
    </xdr:from>
    <xdr:to>
      <xdr:col>45</xdr:col>
      <xdr:colOff>177800</xdr:colOff>
      <xdr:row>57</xdr:row>
      <xdr:rowOff>56453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490377"/>
          <a:ext cx="889000" cy="33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132510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733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4556</xdr:rowOff>
    </xdr:from>
    <xdr:to>
      <xdr:col>41</xdr:col>
      <xdr:colOff>50800</xdr:colOff>
      <xdr:row>57</xdr:row>
      <xdr:rowOff>56453</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605756"/>
          <a:ext cx="889000" cy="223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108871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36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8286</xdr:rowOff>
    </xdr:from>
    <xdr:to>
      <xdr:col>36</xdr:col>
      <xdr:colOff>165100</xdr:colOff>
      <xdr:row>56</xdr:row>
      <xdr:rowOff>109886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101013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70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50</xdr:row>
      <xdr:rowOff>163067</xdr:rowOff>
    </xdr:from>
    <xdr:to>
      <xdr:col>55</xdr:col>
      <xdr:colOff>50800</xdr:colOff>
      <xdr:row>51</xdr:row>
      <xdr:rowOff>93217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8735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50</xdr:row>
      <xdr:rowOff>87140</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8659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112688</xdr:rowOff>
    </xdr:from>
    <xdr:to>
      <xdr:col>50</xdr:col>
      <xdr:colOff>165100</xdr:colOff>
      <xdr:row>54</xdr:row>
      <xdr:rowOff>42838</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19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59365</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8974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9827</xdr:rowOff>
    </xdr:from>
    <xdr:to>
      <xdr:col>46</xdr:col>
      <xdr:colOff>38100</xdr:colOff>
      <xdr:row>55</xdr:row>
      <xdr:rowOff>111427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43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127954</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214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5653</xdr:rowOff>
    </xdr:from>
    <xdr:to>
      <xdr:col>41</xdr:col>
      <xdr:colOff>101600</xdr:colOff>
      <xdr:row>57</xdr:row>
      <xdr:rowOff>107253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778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98380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87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125206</xdr:rowOff>
    </xdr:from>
    <xdr:to>
      <xdr:col>36</xdr:col>
      <xdr:colOff>165100</xdr:colOff>
      <xdr:row>56</xdr:row>
      <xdr:rowOff>55356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55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71883</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330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23005</xdr:rowOff>
    </xdr:from>
    <xdr:to>
      <xdr:col>55</xdr:col>
      <xdr:colOff>0</xdr:colOff>
      <xdr:row>77</xdr:row>
      <xdr:rowOff>138525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053205"/>
          <a:ext cx="838200" cy="286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113755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315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138525</xdr:rowOff>
    </xdr:from>
    <xdr:to>
      <xdr:col>50</xdr:col>
      <xdr:colOff>114300</xdr:colOff>
      <xdr:row>77</xdr:row>
      <xdr:rowOff>152557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340175"/>
          <a:ext cx="889000" cy="14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105100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47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152557</xdr:rowOff>
    </xdr:from>
    <xdr:to>
      <xdr:col>45</xdr:col>
      <xdr:colOff>177800</xdr:colOff>
      <xdr:row>79</xdr:row>
      <xdr:rowOff>95101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354207"/>
          <a:ext cx="889000" cy="285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110881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48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83062</xdr:rowOff>
    </xdr:from>
    <xdr:to>
      <xdr:col>41</xdr:col>
      <xdr:colOff>50800</xdr:colOff>
      <xdr:row>79</xdr:row>
      <xdr:rowOff>95101</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627612"/>
          <a:ext cx="889000" cy="1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69149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46331</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143655</xdr:rowOff>
    </xdr:from>
    <xdr:to>
      <xdr:col>55</xdr:col>
      <xdr:colOff>50800</xdr:colOff>
      <xdr:row>76</xdr:row>
      <xdr:rowOff>73805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00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166532</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2853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87725</xdr:rowOff>
    </xdr:from>
    <xdr:to>
      <xdr:col>50</xdr:col>
      <xdr:colOff>165100</xdr:colOff>
      <xdr:row>78</xdr:row>
      <xdr:rowOff>17875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28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34402</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06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101757</xdr:rowOff>
    </xdr:from>
    <xdr:to>
      <xdr:col>46</xdr:col>
      <xdr:colOff>38100</xdr:colOff>
      <xdr:row>78</xdr:row>
      <xdr:rowOff>31907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30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48434</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078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44301</xdr:rowOff>
    </xdr:from>
    <xdr:to>
      <xdr:col>41</xdr:col>
      <xdr:colOff>101600</xdr:colOff>
      <xdr:row>79</xdr:row>
      <xdr:rowOff>145901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588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137028</xdr:rowOff>
    </xdr:from>
    <xdr:ext cx="378565"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72017" y="13681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32262</xdr:rowOff>
    </xdr:from>
    <xdr:to>
      <xdr:col>36</xdr:col>
      <xdr:colOff>165100</xdr:colOff>
      <xdr:row>79</xdr:row>
      <xdr:rowOff>133862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57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124989</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669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108010</xdr:rowOff>
    </xdr:from>
    <xdr:to>
      <xdr:col>55</xdr:col>
      <xdr:colOff>0</xdr:colOff>
      <xdr:row>93</xdr:row>
      <xdr:rowOff>19245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5538510"/>
          <a:ext cx="838200" cy="425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116065</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03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19245</xdr:rowOff>
    </xdr:from>
    <xdr:to>
      <xdr:col>50</xdr:col>
      <xdr:colOff>114300</xdr:colOff>
      <xdr:row>94</xdr:row>
      <xdr:rowOff>140740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5964095"/>
          <a:ext cx="889000" cy="292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77066</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53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140740</xdr:rowOff>
    </xdr:from>
    <xdr:to>
      <xdr:col>45</xdr:col>
      <xdr:colOff>177800</xdr:colOff>
      <xdr:row>96</xdr:row>
      <xdr:rowOff>87122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257040"/>
          <a:ext cx="889000" cy="289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110253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56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17176</xdr:rowOff>
    </xdr:from>
    <xdr:to>
      <xdr:col>41</xdr:col>
      <xdr:colOff>50800</xdr:colOff>
      <xdr:row>96</xdr:row>
      <xdr:rowOff>87122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304926"/>
          <a:ext cx="889000" cy="241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120051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23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27019</xdr:rowOff>
    </xdr:from>
    <xdr:to>
      <xdr:col>36</xdr:col>
      <xdr:colOff>165100</xdr:colOff>
      <xdr:row>96</xdr:row>
      <xdr:rowOff>128619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4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119746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57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57210</xdr:rowOff>
    </xdr:from>
    <xdr:to>
      <xdr:col>55</xdr:col>
      <xdr:colOff>50800</xdr:colOff>
      <xdr:row>90</xdr:row>
      <xdr:rowOff>158810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548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10237</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5440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139895</xdr:rowOff>
    </xdr:from>
    <xdr:to>
      <xdr:col>50</xdr:col>
      <xdr:colOff>165100</xdr:colOff>
      <xdr:row>93</xdr:row>
      <xdr:rowOff>70045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591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86572</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5688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89940</xdr:rowOff>
    </xdr:from>
    <xdr:to>
      <xdr:col>46</xdr:col>
      <xdr:colOff>38100</xdr:colOff>
      <xdr:row>95</xdr:row>
      <xdr:rowOff>20090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20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36617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5981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36322</xdr:rowOff>
    </xdr:from>
    <xdr:to>
      <xdr:col>41</xdr:col>
      <xdr:colOff>101600</xdr:colOff>
      <xdr:row>96</xdr:row>
      <xdr:rowOff>137922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495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129049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58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137826</xdr:rowOff>
    </xdr:from>
    <xdr:to>
      <xdr:col>36</xdr:col>
      <xdr:colOff>165100</xdr:colOff>
      <xdr:row>95</xdr:row>
      <xdr:rowOff>67976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25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84503</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02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18428</xdr:rowOff>
    </xdr:from>
    <xdr:to>
      <xdr:col>85</xdr:col>
      <xdr:colOff>127000</xdr:colOff>
      <xdr:row>38</xdr:row>
      <xdr:rowOff>58766</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533528"/>
          <a:ext cx="838200" cy="40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4825</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691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58766</xdr:rowOff>
    </xdr:from>
    <xdr:to>
      <xdr:col>81</xdr:col>
      <xdr:colOff>50800</xdr:colOff>
      <xdr:row>39</xdr:row>
      <xdr:rowOff>60823</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573866"/>
          <a:ext cx="889000" cy="173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115379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801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60823</xdr:rowOff>
    </xdr:from>
    <xdr:to>
      <xdr:col>76</xdr:col>
      <xdr:colOff>114300</xdr:colOff>
      <xdr:row>39</xdr:row>
      <xdr:rowOff>76802</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747373"/>
          <a:ext cx="889000" cy="15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111917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79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76802</xdr:rowOff>
    </xdr:from>
    <xdr:to>
      <xdr:col>71</xdr:col>
      <xdr:colOff>177800</xdr:colOff>
      <xdr:row>39</xdr:row>
      <xdr:rowOff>79470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763352"/>
          <a:ext cx="88900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133339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76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18001</xdr:rowOff>
    </xdr:from>
    <xdr:to>
      <xdr:col>67</xdr:col>
      <xdr:colOff>101600</xdr:colOff>
      <xdr:row>39</xdr:row>
      <xdr:rowOff>119601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0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136128</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47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139078</xdr:rowOff>
    </xdr:from>
    <xdr:to>
      <xdr:col>85</xdr:col>
      <xdr:colOff>177800</xdr:colOff>
      <xdr:row>38</xdr:row>
      <xdr:rowOff>69228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48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161955</xdr:rowOff>
    </xdr:from>
    <xdr:ext cx="534377"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33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7966</xdr:rowOff>
    </xdr:from>
    <xdr:to>
      <xdr:col>81</xdr:col>
      <xdr:colOff>101600</xdr:colOff>
      <xdr:row>38</xdr:row>
      <xdr:rowOff>109566</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523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126093</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14111" y="6298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10023</xdr:rowOff>
    </xdr:from>
    <xdr:to>
      <xdr:col>76</xdr:col>
      <xdr:colOff>165100</xdr:colOff>
      <xdr:row>39</xdr:row>
      <xdr:rowOff>111623</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96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128150</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25111" y="647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26002</xdr:rowOff>
    </xdr:from>
    <xdr:to>
      <xdr:col>72</xdr:col>
      <xdr:colOff>38100</xdr:colOff>
      <xdr:row>39</xdr:row>
      <xdr:rowOff>127602</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71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118729</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68428" y="680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28670</xdr:rowOff>
    </xdr:from>
    <xdr:to>
      <xdr:col>67</xdr:col>
      <xdr:colOff>101600</xdr:colOff>
      <xdr:row>39</xdr:row>
      <xdr:rowOff>130270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1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121397</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807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127246</xdr:rowOff>
    </xdr:from>
    <xdr:to>
      <xdr:col>85</xdr:col>
      <xdr:colOff>127000</xdr:colOff>
      <xdr:row>77</xdr:row>
      <xdr:rowOff>128574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328896"/>
          <a:ext cx="838200" cy="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62627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264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128574</xdr:rowOff>
    </xdr:from>
    <xdr:to>
      <xdr:col>81</xdr:col>
      <xdr:colOff>50800</xdr:colOff>
      <xdr:row>77</xdr:row>
      <xdr:rowOff>131034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330224"/>
          <a:ext cx="889000" cy="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4859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37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131034</xdr:rowOff>
    </xdr:from>
    <xdr:to>
      <xdr:col>76</xdr:col>
      <xdr:colOff>114300</xdr:colOff>
      <xdr:row>77</xdr:row>
      <xdr:rowOff>147582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332684"/>
          <a:ext cx="889000" cy="1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4340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145588</xdr:rowOff>
    </xdr:from>
    <xdr:to>
      <xdr:col>71</xdr:col>
      <xdr:colOff>177800</xdr:colOff>
      <xdr:row>77</xdr:row>
      <xdr:rowOff>147582</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347238"/>
          <a:ext cx="889000" cy="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35509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06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99155</xdr:rowOff>
    </xdr:from>
    <xdr:to>
      <xdr:col>67</xdr:col>
      <xdr:colOff>101600</xdr:colOff>
      <xdr:row>78</xdr:row>
      <xdr:rowOff>29305</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20432</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76446</xdr:rowOff>
    </xdr:from>
    <xdr:to>
      <xdr:col>85</xdr:col>
      <xdr:colOff>177800</xdr:colOff>
      <xdr:row>78</xdr:row>
      <xdr:rowOff>6596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27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35823</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06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77774</xdr:rowOff>
    </xdr:from>
    <xdr:to>
      <xdr:col>81</xdr:col>
      <xdr:colOff>101600</xdr:colOff>
      <xdr:row>78</xdr:row>
      <xdr:rowOff>7924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7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24451</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05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80234</xdr:rowOff>
    </xdr:from>
    <xdr:to>
      <xdr:col>76</xdr:col>
      <xdr:colOff>165100</xdr:colOff>
      <xdr:row>78</xdr:row>
      <xdr:rowOff>10384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81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26911</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05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96782</xdr:rowOff>
    </xdr:from>
    <xdr:to>
      <xdr:col>72</xdr:col>
      <xdr:colOff>38100</xdr:colOff>
      <xdr:row>78</xdr:row>
      <xdr:rowOff>26932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98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18059</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39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94788</xdr:rowOff>
    </xdr:from>
    <xdr:to>
      <xdr:col>67</xdr:col>
      <xdr:colOff>101600</xdr:colOff>
      <xdr:row>78</xdr:row>
      <xdr:rowOff>24938</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9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41465</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07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28941</xdr:rowOff>
    </xdr:from>
    <xdr:to>
      <xdr:col>85</xdr:col>
      <xdr:colOff>127000</xdr:colOff>
      <xdr:row>99</xdr:row>
      <xdr:rowOff>34356</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7002491"/>
          <a:ext cx="838200" cy="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100739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31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34356</xdr:rowOff>
    </xdr:from>
    <xdr:to>
      <xdr:col>81</xdr:col>
      <xdr:colOff>50800</xdr:colOff>
      <xdr:row>99</xdr:row>
      <xdr:rowOff>38129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7007906"/>
          <a:ext cx="889000" cy="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26126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65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2206</xdr:rowOff>
    </xdr:from>
    <xdr:to>
      <xdr:col>76</xdr:col>
      <xdr:colOff>114300</xdr:colOff>
      <xdr:row>99</xdr:row>
      <xdr:rowOff>38129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97575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28024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6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2206</xdr:rowOff>
    </xdr:from>
    <xdr:to>
      <xdr:col>71</xdr:col>
      <xdr:colOff>177800</xdr:colOff>
      <xdr:row>99</xdr:row>
      <xdr:rowOff>35339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975756"/>
          <a:ext cx="889000" cy="33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19251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6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104654</xdr:rowOff>
    </xdr:from>
    <xdr:to>
      <xdr:col>67</xdr:col>
      <xdr:colOff>101600</xdr:colOff>
      <xdr:row>99</xdr:row>
      <xdr:rowOff>34804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51331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149591</xdr:rowOff>
    </xdr:from>
    <xdr:to>
      <xdr:col>85</xdr:col>
      <xdr:colOff>177800</xdr:colOff>
      <xdr:row>99</xdr:row>
      <xdr:rowOff>79741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51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64518</xdr:rowOff>
    </xdr:from>
    <xdr:ext cx="469744"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866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155006</xdr:rowOff>
    </xdr:from>
    <xdr:to>
      <xdr:col>81</xdr:col>
      <xdr:colOff>101600</xdr:colOff>
      <xdr:row>99</xdr:row>
      <xdr:rowOff>85156</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5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76283</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46428" y="1704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158779</xdr:rowOff>
    </xdr:from>
    <xdr:to>
      <xdr:col>76</xdr:col>
      <xdr:colOff>165100</xdr:colOff>
      <xdr:row>99</xdr:row>
      <xdr:rowOff>88929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60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80056</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57428" y="17053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122856</xdr:rowOff>
    </xdr:from>
    <xdr:to>
      <xdr:col>72</xdr:col>
      <xdr:colOff>38100</xdr:colOff>
      <xdr:row>99</xdr:row>
      <xdr:rowOff>53006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44133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701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155989</xdr:rowOff>
    </xdr:from>
    <xdr:to>
      <xdr:col>67</xdr:col>
      <xdr:colOff>101600</xdr:colOff>
      <xdr:row>99</xdr:row>
      <xdr:rowOff>86139</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95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77266</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7050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68377</xdr:rowOff>
    </xdr:from>
    <xdr:to>
      <xdr:col>116</xdr:col>
      <xdr:colOff>63500</xdr:colOff>
      <xdr:row>38</xdr:row>
      <xdr:rowOff>16158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412027"/>
          <a:ext cx="838200" cy="119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64780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579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38300</xdr:rowOff>
    </xdr:from>
    <xdr:to>
      <xdr:col>111</xdr:col>
      <xdr:colOff>177800</xdr:colOff>
      <xdr:row>37</xdr:row>
      <xdr:rowOff>68377</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381950"/>
          <a:ext cx="889000" cy="3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164645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67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134801</xdr:rowOff>
    </xdr:from>
    <xdr:to>
      <xdr:col>107</xdr:col>
      <xdr:colOff>50800</xdr:colOff>
      <xdr:row>37</xdr:row>
      <xdr:rowOff>38300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307001"/>
          <a:ext cx="889000" cy="74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15206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701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65307</xdr:rowOff>
    </xdr:from>
    <xdr:to>
      <xdr:col>102</xdr:col>
      <xdr:colOff>114300</xdr:colOff>
      <xdr:row>36</xdr:row>
      <xdr:rowOff>134801</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237507"/>
          <a:ext cx="889000" cy="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22293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70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91708</xdr:rowOff>
    </xdr:from>
    <xdr:to>
      <xdr:col>98</xdr:col>
      <xdr:colOff>38100</xdr:colOff>
      <xdr:row>39</xdr:row>
      <xdr:rowOff>21858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12985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69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136808</xdr:rowOff>
    </xdr:from>
    <xdr:to>
      <xdr:col>116</xdr:col>
      <xdr:colOff>114300</xdr:colOff>
      <xdr:row>38</xdr:row>
      <xdr:rowOff>66958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48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159685</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331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17577</xdr:rowOff>
    </xdr:from>
    <xdr:to>
      <xdr:col>112</xdr:col>
      <xdr:colOff>38100</xdr:colOff>
      <xdr:row>37</xdr:row>
      <xdr:rowOff>119177</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36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35</xdr:row>
      <xdr:rowOff>135704</xdr:rowOff>
    </xdr:from>
    <xdr:ext cx="534377"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56111" y="613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158950</xdr:rowOff>
    </xdr:from>
    <xdr:to>
      <xdr:col>107</xdr:col>
      <xdr:colOff>101600</xdr:colOff>
      <xdr:row>37</xdr:row>
      <xdr:rowOff>89100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33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35</xdr:row>
      <xdr:rowOff>105627</xdr:rowOff>
    </xdr:from>
    <xdr:ext cx="534377"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67111" y="610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84001</xdr:rowOff>
    </xdr:from>
    <xdr:to>
      <xdr:col>102</xdr:col>
      <xdr:colOff>165100</xdr:colOff>
      <xdr:row>37</xdr:row>
      <xdr:rowOff>14151</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256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35</xdr:row>
      <xdr:rowOff>30678</xdr:rowOff>
    </xdr:from>
    <xdr:ext cx="534377"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278111" y="6031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14507</xdr:rowOff>
    </xdr:from>
    <xdr:to>
      <xdr:col>98</xdr:col>
      <xdr:colOff>38100</xdr:colOff>
      <xdr:row>36</xdr:row>
      <xdr:rowOff>116107</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18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34</xdr:row>
      <xdr:rowOff>132634</xdr:rowOff>
    </xdr:from>
    <xdr:ext cx="534377"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389111" y="596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165639</xdr:rowOff>
    </xdr:from>
    <xdr:to>
      <xdr:col>116</xdr:col>
      <xdr:colOff>63500</xdr:colOff>
      <xdr:row>59</xdr:row>
      <xdr:rowOff>3356</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09739"/>
          <a:ext cx="838200" cy="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129181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1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158155</xdr:rowOff>
    </xdr:from>
    <xdr:to>
      <xdr:col>111</xdr:col>
      <xdr:colOff>177800</xdr:colOff>
      <xdr:row>58</xdr:row>
      <xdr:rowOff>165639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02255"/>
          <a:ext cx="889000" cy="7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40467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1015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155649</xdr:rowOff>
    </xdr:from>
    <xdr:to>
      <xdr:col>107</xdr:col>
      <xdr:colOff>50800</xdr:colOff>
      <xdr:row>58</xdr:row>
      <xdr:rowOff>158155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099749"/>
          <a:ext cx="889000" cy="2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41274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10156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155649</xdr:rowOff>
    </xdr:from>
    <xdr:to>
      <xdr:col>102</xdr:col>
      <xdr:colOff>114300</xdr:colOff>
      <xdr:row>59</xdr:row>
      <xdr:rowOff>22992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099749"/>
          <a:ext cx="889000" cy="3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43621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10159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117185</xdr:rowOff>
    </xdr:from>
    <xdr:to>
      <xdr:col>98</xdr:col>
      <xdr:colOff>38100</xdr:colOff>
      <xdr:row>59</xdr:row>
      <xdr:rowOff>47335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6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63862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3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124006</xdr:rowOff>
    </xdr:from>
    <xdr:to>
      <xdr:col>116</xdr:col>
      <xdr:colOff>114300</xdr:colOff>
      <xdr:row>59</xdr:row>
      <xdr:rowOff>54156</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6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84732</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8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114839</xdr:rowOff>
    </xdr:from>
    <xdr:to>
      <xdr:col>112</xdr:col>
      <xdr:colOff>38100</xdr:colOff>
      <xdr:row>59</xdr:row>
      <xdr:rowOff>44989</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5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61516</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9834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107355</xdr:rowOff>
    </xdr:from>
    <xdr:to>
      <xdr:col>107</xdr:col>
      <xdr:colOff>101600</xdr:colOff>
      <xdr:row>59</xdr:row>
      <xdr:rowOff>37505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5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54032</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982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104849</xdr:rowOff>
    </xdr:from>
    <xdr:to>
      <xdr:col>102</xdr:col>
      <xdr:colOff>165100</xdr:colOff>
      <xdr:row>59</xdr:row>
      <xdr:rowOff>34999</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4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51526</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824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143642</xdr:rowOff>
    </xdr:from>
    <xdr:to>
      <xdr:col>98</xdr:col>
      <xdr:colOff>38100</xdr:colOff>
      <xdr:row>59</xdr:row>
      <xdr:rowOff>73792</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87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64919</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180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25667</xdr:rowOff>
    </xdr:from>
    <xdr:to>
      <xdr:col>116</xdr:col>
      <xdr:colOff>63500</xdr:colOff>
      <xdr:row>74</xdr:row>
      <xdr:rowOff>57594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712967"/>
          <a:ext cx="838200" cy="3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129601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816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57594</xdr:rowOff>
    </xdr:from>
    <xdr:to>
      <xdr:col>111</xdr:col>
      <xdr:colOff>177800</xdr:colOff>
      <xdr:row>74</xdr:row>
      <xdr:rowOff>73425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744894"/>
          <a:ext cx="889000" cy="15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57916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1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70739</xdr:rowOff>
    </xdr:from>
    <xdr:to>
      <xdr:col>107</xdr:col>
      <xdr:colOff>50800</xdr:colOff>
      <xdr:row>74</xdr:row>
      <xdr:rowOff>73425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9545300" y="12758039"/>
          <a:ext cx="889000" cy="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91426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5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70739</xdr:rowOff>
    </xdr:from>
    <xdr:to>
      <xdr:col>102</xdr:col>
      <xdr:colOff>114300</xdr:colOff>
      <xdr:row>74</xdr:row>
      <xdr:rowOff>108248</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2758039"/>
          <a:ext cx="889000" cy="37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101446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6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45238</xdr:rowOff>
    </xdr:from>
    <xdr:to>
      <xdr:col>98</xdr:col>
      <xdr:colOff>38100</xdr:colOff>
      <xdr:row>75</xdr:row>
      <xdr:rowOff>146838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137965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9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146317</xdr:rowOff>
    </xdr:from>
    <xdr:to>
      <xdr:col>116</xdr:col>
      <xdr:colOff>114300</xdr:colOff>
      <xdr:row>74</xdr:row>
      <xdr:rowOff>76467</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66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169194</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513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6794</xdr:rowOff>
    </xdr:from>
    <xdr:to>
      <xdr:col>112</xdr:col>
      <xdr:colOff>38100</xdr:colOff>
      <xdr:row>74</xdr:row>
      <xdr:rowOff>108394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69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124921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469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22625</xdr:rowOff>
    </xdr:from>
    <xdr:to>
      <xdr:col>107</xdr:col>
      <xdr:colOff>101600</xdr:colOff>
      <xdr:row>74</xdr:row>
      <xdr:rowOff>124225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70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140752</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485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19939</xdr:rowOff>
    </xdr:from>
    <xdr:to>
      <xdr:col>102</xdr:col>
      <xdr:colOff>165100</xdr:colOff>
      <xdr:row>74</xdr:row>
      <xdr:rowOff>121539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70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138066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482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57448</xdr:rowOff>
    </xdr:from>
    <xdr:to>
      <xdr:col>98</xdr:col>
      <xdr:colOff>38100</xdr:colOff>
      <xdr:row>74</xdr:row>
      <xdr:rowOff>159048</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74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4125</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519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154812</xdr:rowOff>
    </xdr:from>
    <xdr:to>
      <xdr:col>98</xdr:col>
      <xdr:colOff>38100</xdr:colOff>
      <xdr:row>99</xdr:row>
      <xdr:rowOff>84962</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95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101489</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99333" y="16732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構成要素である人件費は、美祢市行政改革大綱の実施計画である集中改革プランの定員管理目標に沿って人件費の抑制に努め、行政組織の効率化を進め、市民ニーズや事業の動向に即応した組織構造の再構築や民間活力の導入により、人件費の削減を図っているところである。本年度の決算額は前年度から増加したが、これは会計年度任用職員の処遇改善による影響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もう一つの主要な構成要素である補助費等は、ライフラインである水道事業や公共下水道事業への繰出金が多額であることや、市内に</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つの公立病院を抱える病院事業への繰出しが多額であることが類似団体と比べ高い水準にある要因となっているが、計画に基づき公営企業会計の健全化に取り組み、改善を図っていくこととしている。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普通建設事業については、２つの総合支所整備事業と衛生センターの整備事業の事業量が本格実施となり大幅に増加している。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令和６年度は、過年に発生した災害に加え、現年に発生した災害についても復旧工事を実施しており災害復旧事業費が増加している。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山口県美祢市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20,921
20,668
472.64
23,724,680
23,132,483
217,900
9,925,843
21,352,207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112.5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94933</xdr:rowOff>
    </xdr:from>
    <xdr:to>
      <xdr:col>24</xdr:col>
      <xdr:colOff>63500</xdr:colOff>
      <xdr:row>36</xdr:row>
      <xdr:rowOff>108458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67133"/>
          <a:ext cx="8382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51706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395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108458</xdr:rowOff>
    </xdr:from>
    <xdr:to>
      <xdr:col>19</xdr:col>
      <xdr:colOff>177800</xdr:colOff>
      <xdr:row>37</xdr:row>
      <xdr:rowOff>1016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8065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25988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541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1016</xdr:rowOff>
    </xdr:from>
    <xdr:to>
      <xdr:col>15</xdr:col>
      <xdr:colOff>50800</xdr:colOff>
      <xdr:row>37</xdr:row>
      <xdr:rowOff>68834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344666"/>
          <a:ext cx="889000" cy="67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49230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564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68834</xdr:rowOff>
    </xdr:from>
    <xdr:to>
      <xdr:col>10</xdr:col>
      <xdr:colOff>114300</xdr:colOff>
      <xdr:row>37</xdr:row>
      <xdr:rowOff>103124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41248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59897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5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163767</xdr:rowOff>
    </xdr:from>
    <xdr:to>
      <xdr:col>6</xdr:col>
      <xdr:colOff>38100</xdr:colOff>
      <xdr:row>38</xdr:row>
      <xdr:rowOff>93917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50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85044</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600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44133</xdr:rowOff>
    </xdr:from>
    <xdr:to>
      <xdr:col>24</xdr:col>
      <xdr:colOff>114300</xdr:colOff>
      <xdr:row>36</xdr:row>
      <xdr:rowOff>145733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1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67010</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67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57658</xdr:rowOff>
    </xdr:from>
    <xdr:to>
      <xdr:col>20</xdr:col>
      <xdr:colOff>38100</xdr:colOff>
      <xdr:row>36</xdr:row>
      <xdr:rowOff>159258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2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4335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005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121666</xdr:rowOff>
    </xdr:from>
    <xdr:to>
      <xdr:col>15</xdr:col>
      <xdr:colOff>101600</xdr:colOff>
      <xdr:row>37</xdr:row>
      <xdr:rowOff>51816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9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68343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069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18034</xdr:rowOff>
    </xdr:from>
    <xdr:to>
      <xdr:col>10</xdr:col>
      <xdr:colOff>165100</xdr:colOff>
      <xdr:row>37</xdr:row>
      <xdr:rowOff>119634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6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136161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36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52324</xdr:rowOff>
    </xdr:from>
    <xdr:to>
      <xdr:col>6</xdr:col>
      <xdr:colOff>38100</xdr:colOff>
      <xdr:row>37</xdr:row>
      <xdr:rowOff>153924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9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170451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71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102023</xdr:rowOff>
    </xdr:from>
    <xdr:to>
      <xdr:col>24</xdr:col>
      <xdr:colOff>63500</xdr:colOff>
      <xdr:row>57</xdr:row>
      <xdr:rowOff>112613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74673"/>
          <a:ext cx="838200" cy="10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136871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909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112613</xdr:rowOff>
    </xdr:from>
    <xdr:to>
      <xdr:col>19</xdr:col>
      <xdr:colOff>177800</xdr:colOff>
      <xdr:row>57</xdr:row>
      <xdr:rowOff>140468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885263"/>
          <a:ext cx="889000" cy="27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86341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10030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140468</xdr:rowOff>
    </xdr:from>
    <xdr:to>
      <xdr:col>15</xdr:col>
      <xdr:colOff>50800</xdr:colOff>
      <xdr:row>58</xdr:row>
      <xdr:rowOff>56111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13118"/>
          <a:ext cx="889000" cy="87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90809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1003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145379</xdr:rowOff>
    </xdr:from>
    <xdr:to>
      <xdr:col>10</xdr:col>
      <xdr:colOff>114300</xdr:colOff>
      <xdr:row>58</xdr:row>
      <xdr:rowOff>56111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18029"/>
          <a:ext cx="889000" cy="82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112703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71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68942</xdr:rowOff>
    </xdr:from>
    <xdr:to>
      <xdr:col>6</xdr:col>
      <xdr:colOff>38100</xdr:colOff>
      <xdr:row>57</xdr:row>
      <xdr:rowOff>170542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15619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61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51223</xdr:rowOff>
    </xdr:from>
    <xdr:to>
      <xdr:col>24</xdr:col>
      <xdr:colOff>114300</xdr:colOff>
      <xdr:row>57</xdr:row>
      <xdr:rowOff>152823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2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74100</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75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61813</xdr:rowOff>
    </xdr:from>
    <xdr:to>
      <xdr:col>20</xdr:col>
      <xdr:colOff>38100</xdr:colOff>
      <xdr:row>57</xdr:row>
      <xdr:rowOff>163413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3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8490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609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89668</xdr:rowOff>
    </xdr:from>
    <xdr:to>
      <xdr:col>15</xdr:col>
      <xdr:colOff>101600</xdr:colOff>
      <xdr:row>58</xdr:row>
      <xdr:rowOff>19818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62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36345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637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5311</xdr:rowOff>
    </xdr:from>
    <xdr:to>
      <xdr:col>10</xdr:col>
      <xdr:colOff>165100</xdr:colOff>
      <xdr:row>58</xdr:row>
      <xdr:rowOff>106911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4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98038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10042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94579</xdr:rowOff>
    </xdr:from>
    <xdr:to>
      <xdr:col>6</xdr:col>
      <xdr:colOff>38100</xdr:colOff>
      <xdr:row>58</xdr:row>
      <xdr:rowOff>24729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67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15856</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959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19890</xdr:rowOff>
    </xdr:from>
    <xdr:to>
      <xdr:col>24</xdr:col>
      <xdr:colOff>63500</xdr:colOff>
      <xdr:row>77</xdr:row>
      <xdr:rowOff>51933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21540"/>
          <a:ext cx="838200" cy="3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162324</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21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51933</xdr:rowOff>
    </xdr:from>
    <xdr:to>
      <xdr:col>19</xdr:col>
      <xdr:colOff>177800</xdr:colOff>
      <xdr:row>77</xdr:row>
      <xdr:rowOff>88415</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53583"/>
          <a:ext cx="889000" cy="3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116671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7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72858</xdr:rowOff>
    </xdr:from>
    <xdr:to>
      <xdr:col>15</xdr:col>
      <xdr:colOff>50800</xdr:colOff>
      <xdr:row>77</xdr:row>
      <xdr:rowOff>88415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274508"/>
          <a:ext cx="889000" cy="15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131753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72858</xdr:rowOff>
    </xdr:from>
    <xdr:to>
      <xdr:col>10</xdr:col>
      <xdr:colOff>114300</xdr:colOff>
      <xdr:row>77</xdr:row>
      <xdr:rowOff>146512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74508"/>
          <a:ext cx="889000" cy="73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8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101212</xdr:rowOff>
    </xdr:from>
    <xdr:to>
      <xdr:col>6</xdr:col>
      <xdr:colOff>38100</xdr:colOff>
      <xdr:row>78</xdr:row>
      <xdr:rowOff>31362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22489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95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140540</xdr:rowOff>
    </xdr:from>
    <xdr:to>
      <xdr:col>24</xdr:col>
      <xdr:colOff>114300</xdr:colOff>
      <xdr:row>77</xdr:row>
      <xdr:rowOff>70690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7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118967</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49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1133</xdr:rowOff>
    </xdr:from>
    <xdr:to>
      <xdr:col>20</xdr:col>
      <xdr:colOff>38100</xdr:colOff>
      <xdr:row>77</xdr:row>
      <xdr:rowOff>102733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02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93860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295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37615</xdr:rowOff>
    </xdr:from>
    <xdr:to>
      <xdr:col>15</xdr:col>
      <xdr:colOff>101600</xdr:colOff>
      <xdr:row>77</xdr:row>
      <xdr:rowOff>139215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39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155742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014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22058</xdr:rowOff>
    </xdr:from>
    <xdr:to>
      <xdr:col>10</xdr:col>
      <xdr:colOff>165100</xdr:colOff>
      <xdr:row>77</xdr:row>
      <xdr:rowOff>123658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2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114785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16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95712</xdr:rowOff>
    </xdr:from>
    <xdr:to>
      <xdr:col>6</xdr:col>
      <xdr:colOff>38100</xdr:colOff>
      <xdr:row>78</xdr:row>
      <xdr:rowOff>25862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9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42389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72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32631</xdr:rowOff>
    </xdr:from>
    <xdr:to>
      <xdr:col>24</xdr:col>
      <xdr:colOff>63500</xdr:colOff>
      <xdr:row>99</xdr:row>
      <xdr:rowOff>56393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7006181"/>
          <a:ext cx="838200" cy="23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3771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97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56393</xdr:rowOff>
    </xdr:from>
    <xdr:to>
      <xdr:col>19</xdr:col>
      <xdr:colOff>177800</xdr:colOff>
      <xdr:row>99</xdr:row>
      <xdr:rowOff>62582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7029943"/>
          <a:ext cx="889000" cy="6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118615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709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62582</xdr:rowOff>
    </xdr:from>
    <xdr:to>
      <xdr:col>15</xdr:col>
      <xdr:colOff>50800</xdr:colOff>
      <xdr:row>99</xdr:row>
      <xdr:rowOff>64824</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7036132"/>
          <a:ext cx="889000" cy="2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119301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709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64824</xdr:rowOff>
    </xdr:from>
    <xdr:to>
      <xdr:col>10</xdr:col>
      <xdr:colOff>114300</xdr:colOff>
      <xdr:row>99</xdr:row>
      <xdr:rowOff>67470</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7038374"/>
          <a:ext cx="889000" cy="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119722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709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29462</xdr:rowOff>
    </xdr:from>
    <xdr:to>
      <xdr:col>6</xdr:col>
      <xdr:colOff>38100</xdr:colOff>
      <xdr:row>99</xdr:row>
      <xdr:rowOff>131062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70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122189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709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153281</xdr:rowOff>
    </xdr:from>
    <xdr:to>
      <xdr:col>24</xdr:col>
      <xdr:colOff>114300</xdr:colOff>
      <xdr:row>99</xdr:row>
      <xdr:rowOff>83431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95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112658</xdr:rowOff>
    </xdr:from>
    <xdr:ext cx="599010"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743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5593</xdr:rowOff>
    </xdr:from>
    <xdr:to>
      <xdr:col>20</xdr:col>
      <xdr:colOff>38100</xdr:colOff>
      <xdr:row>99</xdr:row>
      <xdr:rowOff>107193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97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123720</xdr:rowOff>
    </xdr:from>
    <xdr:ext cx="59901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497795" y="16754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11782</xdr:rowOff>
    </xdr:from>
    <xdr:to>
      <xdr:col>15</xdr:col>
      <xdr:colOff>101600</xdr:colOff>
      <xdr:row>99</xdr:row>
      <xdr:rowOff>113382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98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129909</xdr:rowOff>
    </xdr:from>
    <xdr:ext cx="599010"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08795" y="16760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14024</xdr:rowOff>
    </xdr:from>
    <xdr:to>
      <xdr:col>10</xdr:col>
      <xdr:colOff>165100</xdr:colOff>
      <xdr:row>99</xdr:row>
      <xdr:rowOff>115624</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98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132151</xdr:rowOff>
    </xdr:from>
    <xdr:ext cx="599010"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19795" y="16762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16670</xdr:rowOff>
    </xdr:from>
    <xdr:to>
      <xdr:col>6</xdr:col>
      <xdr:colOff>38100</xdr:colOff>
      <xdr:row>99</xdr:row>
      <xdr:rowOff>118270</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9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134797</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76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162560</xdr:rowOff>
    </xdr:from>
    <xdr:to>
      <xdr:col>55</xdr:col>
      <xdr:colOff>0</xdr:colOff>
      <xdr:row>34</xdr:row>
      <xdr:rowOff>96266</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5820410"/>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82676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426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96266</xdr:rowOff>
    </xdr:from>
    <xdr:to>
      <xdr:col>50</xdr:col>
      <xdr:colOff>114300</xdr:colOff>
      <xdr:row>34</xdr:row>
      <xdr:rowOff>133169</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8750300" y="5925566"/>
          <a:ext cx="889000" cy="3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53284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568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133169</xdr:rowOff>
    </xdr:from>
    <xdr:to>
      <xdr:col>45</xdr:col>
      <xdr:colOff>177800</xdr:colOff>
      <xdr:row>35</xdr:row>
      <xdr:rowOff>15929</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5962469"/>
          <a:ext cx="889000" cy="54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40548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5556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15929</xdr:rowOff>
    </xdr:from>
    <xdr:to>
      <xdr:col>41</xdr:col>
      <xdr:colOff>50800</xdr:colOff>
      <xdr:row>35</xdr:row>
      <xdr:rowOff>58710</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flipV="1">
          <a:off x="6972300" y="6016679"/>
          <a:ext cx="889000" cy="4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54264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569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79410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59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111760</xdr:rowOff>
    </xdr:from>
    <xdr:to>
      <xdr:col>55</xdr:col>
      <xdr:colOff>50800</xdr:colOff>
      <xdr:row>34</xdr:row>
      <xdr:rowOff>41910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576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134637</xdr:rowOff>
    </xdr:from>
    <xdr:ext cx="469744"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5621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45466</xdr:rowOff>
    </xdr:from>
    <xdr:to>
      <xdr:col>50</xdr:col>
      <xdr:colOff>165100</xdr:colOff>
      <xdr:row>34</xdr:row>
      <xdr:rowOff>147066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587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163593</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04428" y="564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82369</xdr:rowOff>
    </xdr:from>
    <xdr:to>
      <xdr:col>46</xdr:col>
      <xdr:colOff>38100</xdr:colOff>
      <xdr:row>35</xdr:row>
      <xdr:rowOff>12519</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591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29046</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15428" y="5686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136579</xdr:rowOff>
    </xdr:from>
    <xdr:to>
      <xdr:col>41</xdr:col>
      <xdr:colOff>101600</xdr:colOff>
      <xdr:row>35</xdr:row>
      <xdr:rowOff>66729</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596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83256</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26428" y="5741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7910</xdr:rowOff>
    </xdr:from>
    <xdr:to>
      <xdr:col>36</xdr:col>
      <xdr:colOff>165100</xdr:colOff>
      <xdr:row>35</xdr:row>
      <xdr:rowOff>109510</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00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126037</xdr:rowOff>
    </xdr:from>
    <xdr:ext cx="469744"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37428" y="5783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161976</xdr:rowOff>
    </xdr:from>
    <xdr:to>
      <xdr:col>55</xdr:col>
      <xdr:colOff>0</xdr:colOff>
      <xdr:row>56</xdr:row>
      <xdr:rowOff>45059</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639300" y="9591726"/>
          <a:ext cx="838200" cy="5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155592</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585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122479</xdr:rowOff>
    </xdr:from>
    <xdr:to>
      <xdr:col>50</xdr:col>
      <xdr:colOff>114300</xdr:colOff>
      <xdr:row>55</xdr:row>
      <xdr:rowOff>161976</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8750300" y="9552229"/>
          <a:ext cx="889000" cy="39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81145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68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122479</xdr:rowOff>
    </xdr:from>
    <xdr:to>
      <xdr:col>45</xdr:col>
      <xdr:colOff>177800</xdr:colOff>
      <xdr:row>55</xdr:row>
      <xdr:rowOff>166039</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7861300" y="9552229"/>
          <a:ext cx="889000" cy="43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108831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71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164059</xdr:rowOff>
    </xdr:from>
    <xdr:to>
      <xdr:col>41</xdr:col>
      <xdr:colOff>50800</xdr:colOff>
      <xdr:row>55</xdr:row>
      <xdr:rowOff>166039</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a:off x="6972300" y="9593809"/>
          <a:ext cx="889000" cy="1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103078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70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114444</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71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165709</xdr:rowOff>
    </xdr:from>
    <xdr:to>
      <xdr:col>55</xdr:col>
      <xdr:colOff>50800</xdr:colOff>
      <xdr:row>56</xdr:row>
      <xdr:rowOff>95859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59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17136</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446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111176</xdr:rowOff>
    </xdr:from>
    <xdr:to>
      <xdr:col>50</xdr:col>
      <xdr:colOff>165100</xdr:colOff>
      <xdr:row>56</xdr:row>
      <xdr:rowOff>41326</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54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57853</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31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71679</xdr:rowOff>
    </xdr:from>
    <xdr:to>
      <xdr:col>46</xdr:col>
      <xdr:colOff>38100</xdr:colOff>
      <xdr:row>56</xdr:row>
      <xdr:rowOff>1829</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501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18356</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276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115239</xdr:rowOff>
    </xdr:from>
    <xdr:to>
      <xdr:col>41</xdr:col>
      <xdr:colOff>101600</xdr:colOff>
      <xdr:row>56</xdr:row>
      <xdr:rowOff>45389</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54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61916</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320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113259</xdr:rowOff>
    </xdr:from>
    <xdr:to>
      <xdr:col>36</xdr:col>
      <xdr:colOff>165100</xdr:colOff>
      <xdr:row>56</xdr:row>
      <xdr:rowOff>43409</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54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59936</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318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22606</xdr:rowOff>
    </xdr:from>
    <xdr:to>
      <xdr:col>55</xdr:col>
      <xdr:colOff>0</xdr:colOff>
      <xdr:row>78</xdr:row>
      <xdr:rowOff>31407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395706"/>
          <a:ext cx="838200" cy="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164332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194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160832</xdr:rowOff>
    </xdr:from>
    <xdr:to>
      <xdr:col>50</xdr:col>
      <xdr:colOff>114300</xdr:colOff>
      <xdr:row>78</xdr:row>
      <xdr:rowOff>22606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362482"/>
          <a:ext cx="889000" cy="33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79171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10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160832</xdr:rowOff>
    </xdr:from>
    <xdr:to>
      <xdr:col>45</xdr:col>
      <xdr:colOff>177800</xdr:colOff>
      <xdr:row>78</xdr:row>
      <xdr:rowOff>3390</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362482"/>
          <a:ext cx="889000" cy="1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44614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417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155735</xdr:rowOff>
    </xdr:from>
    <xdr:to>
      <xdr:col>41</xdr:col>
      <xdr:colOff>50800</xdr:colOff>
      <xdr:row>78</xdr:row>
      <xdr:rowOff>3390</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357385"/>
          <a:ext cx="889000" cy="19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65853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112016</xdr:rowOff>
    </xdr:from>
    <xdr:to>
      <xdr:col>36</xdr:col>
      <xdr:colOff>165100</xdr:colOff>
      <xdr:row>78</xdr:row>
      <xdr:rowOff>42166</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33293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152057</xdr:rowOff>
    </xdr:from>
    <xdr:to>
      <xdr:col>55</xdr:col>
      <xdr:colOff>50800</xdr:colOff>
      <xdr:row>78</xdr:row>
      <xdr:rowOff>82207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353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119882</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32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143256</xdr:rowOff>
    </xdr:from>
    <xdr:to>
      <xdr:col>50</xdr:col>
      <xdr:colOff>165100</xdr:colOff>
      <xdr:row>78</xdr:row>
      <xdr:rowOff>73406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44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64533</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43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110032</xdr:rowOff>
    </xdr:from>
    <xdr:to>
      <xdr:col>46</xdr:col>
      <xdr:colOff>38100</xdr:colOff>
      <xdr:row>78</xdr:row>
      <xdr:rowOff>40182</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11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56709</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086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124040</xdr:rowOff>
    </xdr:from>
    <xdr:to>
      <xdr:col>41</xdr:col>
      <xdr:colOff>101600</xdr:colOff>
      <xdr:row>78</xdr:row>
      <xdr:rowOff>54190</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32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45317</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418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104935</xdr:rowOff>
    </xdr:from>
    <xdr:to>
      <xdr:col>36</xdr:col>
      <xdr:colOff>165100</xdr:colOff>
      <xdr:row>78</xdr:row>
      <xdr:rowOff>35085</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30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51612</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0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24386</xdr:rowOff>
    </xdr:from>
    <xdr:to>
      <xdr:col>55</xdr:col>
      <xdr:colOff>0</xdr:colOff>
      <xdr:row>97</xdr:row>
      <xdr:rowOff>76211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655036"/>
          <a:ext cx="838200" cy="51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02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49388</xdr:rowOff>
    </xdr:from>
    <xdr:to>
      <xdr:col>50</xdr:col>
      <xdr:colOff>114300</xdr:colOff>
      <xdr:row>97</xdr:row>
      <xdr:rowOff>76211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6680038"/>
          <a:ext cx="889000" cy="2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140809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25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38232</xdr:rowOff>
    </xdr:from>
    <xdr:to>
      <xdr:col>45</xdr:col>
      <xdr:colOff>177800</xdr:colOff>
      <xdr:row>97</xdr:row>
      <xdr:rowOff>49388</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668882"/>
          <a:ext cx="889000" cy="11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144170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38232</xdr:rowOff>
    </xdr:from>
    <xdr:to>
      <xdr:col>41</xdr:col>
      <xdr:colOff>50800</xdr:colOff>
      <xdr:row>97</xdr:row>
      <xdr:rowOff>44586</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668882"/>
          <a:ext cx="889000" cy="6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131535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24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53467</xdr:rowOff>
    </xdr:from>
    <xdr:to>
      <xdr:col>36</xdr:col>
      <xdr:colOff>165100</xdr:colOff>
      <xdr:row>96</xdr:row>
      <xdr:rowOff>155067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28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145036</xdr:rowOff>
    </xdr:from>
    <xdr:to>
      <xdr:col>55</xdr:col>
      <xdr:colOff>50800</xdr:colOff>
      <xdr:row>97</xdr:row>
      <xdr:rowOff>75186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60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123463</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58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25411</xdr:rowOff>
    </xdr:from>
    <xdr:to>
      <xdr:col>50</xdr:col>
      <xdr:colOff>165100</xdr:colOff>
      <xdr:row>97</xdr:row>
      <xdr:rowOff>127011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65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118138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74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170038</xdr:rowOff>
    </xdr:from>
    <xdr:to>
      <xdr:col>46</xdr:col>
      <xdr:colOff>38100</xdr:colOff>
      <xdr:row>97</xdr:row>
      <xdr:rowOff>100188</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629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91315</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72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158882</xdr:rowOff>
    </xdr:from>
    <xdr:to>
      <xdr:col>41</xdr:col>
      <xdr:colOff>101600</xdr:colOff>
      <xdr:row>97</xdr:row>
      <xdr:rowOff>89032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61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80159</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71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165236</xdr:rowOff>
    </xdr:from>
    <xdr:to>
      <xdr:col>36</xdr:col>
      <xdr:colOff>165100</xdr:colOff>
      <xdr:row>97</xdr:row>
      <xdr:rowOff>95386</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62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86513</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717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99252</xdr:rowOff>
    </xdr:from>
    <xdr:to>
      <xdr:col>85</xdr:col>
      <xdr:colOff>127000</xdr:colOff>
      <xdr:row>37</xdr:row>
      <xdr:rowOff>43588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271452"/>
          <a:ext cx="838200" cy="115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133607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305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43588</xdr:rowOff>
    </xdr:from>
    <xdr:to>
      <xdr:col>81</xdr:col>
      <xdr:colOff>50800</xdr:colOff>
      <xdr:row>37</xdr:row>
      <xdr:rowOff>104210</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387238"/>
          <a:ext cx="889000" cy="60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132549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47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36173</xdr:rowOff>
    </xdr:from>
    <xdr:to>
      <xdr:col>76</xdr:col>
      <xdr:colOff>114300</xdr:colOff>
      <xdr:row>37</xdr:row>
      <xdr:rowOff>104210</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379823"/>
          <a:ext cx="889000" cy="68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152895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49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50332</xdr:rowOff>
    </xdr:from>
    <xdr:to>
      <xdr:col>71</xdr:col>
      <xdr:colOff>177800</xdr:colOff>
      <xdr:row>37</xdr:row>
      <xdr:rowOff>36173</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5708182"/>
          <a:ext cx="889000" cy="67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140164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48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39765</xdr:rowOff>
    </xdr:from>
    <xdr:to>
      <xdr:col>67</xdr:col>
      <xdr:colOff>101600</xdr:colOff>
      <xdr:row>37</xdr:row>
      <xdr:rowOff>141365</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3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132492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47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48452</xdr:rowOff>
    </xdr:from>
    <xdr:to>
      <xdr:col>85</xdr:col>
      <xdr:colOff>177800</xdr:colOff>
      <xdr:row>36</xdr:row>
      <xdr:rowOff>150052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22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71329</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072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164238</xdr:rowOff>
    </xdr:from>
    <xdr:to>
      <xdr:col>81</xdr:col>
      <xdr:colOff>101600</xdr:colOff>
      <xdr:row>37</xdr:row>
      <xdr:rowOff>94388</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33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110915</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11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53410</xdr:rowOff>
    </xdr:from>
    <xdr:to>
      <xdr:col>76</xdr:col>
      <xdr:colOff>165100</xdr:colOff>
      <xdr:row>37</xdr:row>
      <xdr:rowOff>155010</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39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87</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172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156823</xdr:rowOff>
    </xdr:from>
    <xdr:to>
      <xdr:col>72</xdr:col>
      <xdr:colOff>38100</xdr:colOff>
      <xdr:row>37</xdr:row>
      <xdr:rowOff>86973</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32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103500</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104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170982</xdr:rowOff>
    </xdr:from>
    <xdr:to>
      <xdr:col>67</xdr:col>
      <xdr:colOff>101600</xdr:colOff>
      <xdr:row>33</xdr:row>
      <xdr:rowOff>101132</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565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31</xdr:row>
      <xdr:rowOff>117659</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543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71737</xdr:rowOff>
    </xdr:from>
    <xdr:to>
      <xdr:col>85</xdr:col>
      <xdr:colOff>127000</xdr:colOff>
      <xdr:row>55</xdr:row>
      <xdr:rowOff>20203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158587"/>
          <a:ext cx="838200" cy="29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77568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507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20203</xdr:rowOff>
    </xdr:from>
    <xdr:to>
      <xdr:col>81</xdr:col>
      <xdr:colOff>50800</xdr:colOff>
      <xdr:row>56</xdr:row>
      <xdr:rowOff>21803</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4592300" y="9449953"/>
          <a:ext cx="889000" cy="17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79801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68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21803</xdr:rowOff>
    </xdr:from>
    <xdr:to>
      <xdr:col>76</xdr:col>
      <xdr:colOff>114300</xdr:colOff>
      <xdr:row>56</xdr:row>
      <xdr:rowOff>98049</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9623003"/>
          <a:ext cx="889000" cy="76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110967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71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48664</xdr:rowOff>
    </xdr:from>
    <xdr:to>
      <xdr:col>71</xdr:col>
      <xdr:colOff>177800</xdr:colOff>
      <xdr:row>56</xdr:row>
      <xdr:rowOff>98049</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2814300" y="9649864"/>
          <a:ext cx="889000" cy="49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124952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38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139825</xdr:rowOff>
    </xdr:from>
    <xdr:to>
      <xdr:col>67</xdr:col>
      <xdr:colOff>101600</xdr:colOff>
      <xdr:row>56</xdr:row>
      <xdr:rowOff>69975</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86502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34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20937</xdr:rowOff>
    </xdr:from>
    <xdr:to>
      <xdr:col>85</xdr:col>
      <xdr:colOff>177800</xdr:colOff>
      <xdr:row>53</xdr:row>
      <xdr:rowOff>122537</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107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43814</xdr:rowOff>
    </xdr:from>
    <xdr:ext cx="599010"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8959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140853</xdr:rowOff>
    </xdr:from>
    <xdr:to>
      <xdr:col>81</xdr:col>
      <xdr:colOff>101600</xdr:colOff>
      <xdr:row>55</xdr:row>
      <xdr:rowOff>71003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39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87530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174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142453</xdr:rowOff>
    </xdr:from>
    <xdr:to>
      <xdr:col>76</xdr:col>
      <xdr:colOff>165100</xdr:colOff>
      <xdr:row>56</xdr:row>
      <xdr:rowOff>72603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57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89130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347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47249</xdr:rowOff>
    </xdr:from>
    <xdr:to>
      <xdr:col>72</xdr:col>
      <xdr:colOff>38100</xdr:colOff>
      <xdr:row>56</xdr:row>
      <xdr:rowOff>148849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64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139976</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741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169314</xdr:rowOff>
    </xdr:from>
    <xdr:to>
      <xdr:col>67</xdr:col>
      <xdr:colOff>101600</xdr:colOff>
      <xdr:row>56</xdr:row>
      <xdr:rowOff>99464</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59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90591</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69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18428</xdr:rowOff>
    </xdr:from>
    <xdr:to>
      <xdr:col>85</xdr:col>
      <xdr:colOff>127000</xdr:colOff>
      <xdr:row>78</xdr:row>
      <xdr:rowOff>58765</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391528"/>
          <a:ext cx="838200" cy="40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4811</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549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58765</xdr:rowOff>
    </xdr:from>
    <xdr:to>
      <xdr:col>81</xdr:col>
      <xdr:colOff>50800</xdr:colOff>
      <xdr:row>79</xdr:row>
      <xdr:rowOff>60823</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4592300" y="13431865"/>
          <a:ext cx="889000" cy="173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115378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65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60823</xdr:rowOff>
    </xdr:from>
    <xdr:to>
      <xdr:col>76</xdr:col>
      <xdr:colOff>114300</xdr:colOff>
      <xdr:row>79</xdr:row>
      <xdr:rowOff>76803</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605373"/>
          <a:ext cx="889000" cy="15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111913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65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76803</xdr:rowOff>
    </xdr:from>
    <xdr:to>
      <xdr:col>71</xdr:col>
      <xdr:colOff>177800</xdr:colOff>
      <xdr:row>79</xdr:row>
      <xdr:rowOff>79471</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621353"/>
          <a:ext cx="88900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133340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33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18002</xdr:rowOff>
    </xdr:from>
    <xdr:to>
      <xdr:col>67</xdr:col>
      <xdr:colOff>101600</xdr:colOff>
      <xdr:row>79</xdr:row>
      <xdr:rowOff>119602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56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136129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33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139078</xdr:rowOff>
    </xdr:from>
    <xdr:to>
      <xdr:col>85</xdr:col>
      <xdr:colOff>177800</xdr:colOff>
      <xdr:row>78</xdr:row>
      <xdr:rowOff>69228</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340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161955</xdr:rowOff>
    </xdr:from>
    <xdr:ext cx="534377"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19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7965</xdr:rowOff>
    </xdr:from>
    <xdr:to>
      <xdr:col>81</xdr:col>
      <xdr:colOff>101600</xdr:colOff>
      <xdr:row>78</xdr:row>
      <xdr:rowOff>109565</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38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126092</xdr:rowOff>
    </xdr:from>
    <xdr:ext cx="534377"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14111" y="13156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10023</xdr:rowOff>
    </xdr:from>
    <xdr:to>
      <xdr:col>76</xdr:col>
      <xdr:colOff>165100</xdr:colOff>
      <xdr:row>79</xdr:row>
      <xdr:rowOff>111623</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5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128150</xdr:rowOff>
    </xdr:from>
    <xdr:ext cx="534377"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25111" y="13329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26003</xdr:rowOff>
    </xdr:from>
    <xdr:to>
      <xdr:col>72</xdr:col>
      <xdr:colOff>38100</xdr:colOff>
      <xdr:row>79</xdr:row>
      <xdr:rowOff>127603</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70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118730</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68428" y="136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28671</xdr:rowOff>
    </xdr:from>
    <xdr:to>
      <xdr:col>67</xdr:col>
      <xdr:colOff>101600</xdr:colOff>
      <xdr:row>79</xdr:row>
      <xdr:rowOff>130271</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7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121398</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79428" y="13665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127246</xdr:rowOff>
    </xdr:from>
    <xdr:to>
      <xdr:col>85</xdr:col>
      <xdr:colOff>127000</xdr:colOff>
      <xdr:row>97</xdr:row>
      <xdr:rowOff>128574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757896"/>
          <a:ext cx="838200" cy="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62627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693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128574</xdr:rowOff>
    </xdr:from>
    <xdr:to>
      <xdr:col>81</xdr:col>
      <xdr:colOff>50800</xdr:colOff>
      <xdr:row>97</xdr:row>
      <xdr:rowOff>131034</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759224"/>
          <a:ext cx="889000" cy="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4855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80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131034</xdr:rowOff>
    </xdr:from>
    <xdr:to>
      <xdr:col>76</xdr:col>
      <xdr:colOff>114300</xdr:colOff>
      <xdr:row>97</xdr:row>
      <xdr:rowOff>147582</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61684"/>
          <a:ext cx="889000" cy="1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4332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145588</xdr:rowOff>
    </xdr:from>
    <xdr:to>
      <xdr:col>71</xdr:col>
      <xdr:colOff>177800</xdr:colOff>
      <xdr:row>97</xdr:row>
      <xdr:rowOff>147582</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776238"/>
          <a:ext cx="889000" cy="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35501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49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99146</xdr:rowOff>
    </xdr:from>
    <xdr:to>
      <xdr:col>67</xdr:col>
      <xdr:colOff>101600</xdr:colOff>
      <xdr:row>98</xdr:row>
      <xdr:rowOff>29296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20423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76446</xdr:rowOff>
    </xdr:from>
    <xdr:to>
      <xdr:col>85</xdr:col>
      <xdr:colOff>177800</xdr:colOff>
      <xdr:row>98</xdr:row>
      <xdr:rowOff>6596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70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35823</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49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77774</xdr:rowOff>
    </xdr:from>
    <xdr:to>
      <xdr:col>81</xdr:col>
      <xdr:colOff>101600</xdr:colOff>
      <xdr:row>98</xdr:row>
      <xdr:rowOff>7924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70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24451</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483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80234</xdr:rowOff>
    </xdr:from>
    <xdr:to>
      <xdr:col>76</xdr:col>
      <xdr:colOff>165100</xdr:colOff>
      <xdr:row>98</xdr:row>
      <xdr:rowOff>10384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71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26911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486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96782</xdr:rowOff>
    </xdr:from>
    <xdr:to>
      <xdr:col>72</xdr:col>
      <xdr:colOff>38100</xdr:colOff>
      <xdr:row>98</xdr:row>
      <xdr:rowOff>26932</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72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18059</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820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94788</xdr:rowOff>
    </xdr:from>
    <xdr:to>
      <xdr:col>67</xdr:col>
      <xdr:colOff>101600</xdr:colOff>
      <xdr:row>98</xdr:row>
      <xdr:rowOff>24938</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2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41465</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500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26035</xdr:rowOff>
    </xdr:from>
    <xdr:to>
      <xdr:col>98</xdr:col>
      <xdr:colOff>38100</xdr:colOff>
      <xdr:row>39</xdr:row>
      <xdr:rowOff>127635</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144162</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48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a:extLst>
            <a:ext uri="{FF2B5EF4-FFF2-40B4-BE49-F238E27FC236}">
              <a16:creationId xmlns:a16="http://schemas.microsoft.com/office/drawing/2014/main" id="{00000000-0008-0000-0700-00002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a:extLst>
            <a:ext uri="{FF2B5EF4-FFF2-40B4-BE49-F238E27FC236}">
              <a16:creationId xmlns:a16="http://schemas.microsoft.com/office/drawing/2014/main" id="{00000000-0008-0000-0700-000029030000}"/>
            </a:ext>
          </a:extLst>
        </xdr:cNvPr>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a:extLst>
            <a:ext uri="{FF2B5EF4-FFF2-40B4-BE49-F238E27FC236}">
              <a16:creationId xmlns:a16="http://schemas.microsoft.com/office/drawing/2014/main" id="{00000000-0008-0000-0700-00002B030000}"/>
            </a:ext>
          </a:extLst>
        </xdr:cNvPr>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a:extLst>
            <a:ext uri="{FF2B5EF4-FFF2-40B4-BE49-F238E27FC236}">
              <a16:creationId xmlns:a16="http://schemas.microsoft.com/office/drawing/2014/main" id="{00000000-0008-0000-0700-00002E030000}"/>
            </a:ext>
          </a:extLst>
        </xdr:cNvPr>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5" name="フローチャート: 判断 824">
          <a:extLst>
            <a:ext uri="{FF2B5EF4-FFF2-40B4-BE49-F238E27FC236}">
              <a16:creationId xmlns:a16="http://schemas.microsoft.com/office/drawing/2014/main" id="{00000000-0008-0000-0700-000039030000}"/>
            </a:ext>
          </a:extLst>
        </xdr:cNvPr>
        <xdr:cNvSpPr/>
      </xdr:nvSpPr>
      <xdr:spPr>
        <a:xfrm>
          <a:off x="18605500" y="1009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101490</xdr:rowOff>
    </xdr:from>
    <xdr:ext cx="313932"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499333" y="9874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a:extLst>
            <a:ext uri="{FF2B5EF4-FFF2-40B4-BE49-F238E27FC236}">
              <a16:creationId xmlns:a16="http://schemas.microsoft.com/office/drawing/2014/main" id="{00000000-0008-0000-0700-000041030000}"/>
            </a:ext>
          </a:extLst>
        </xdr:cNvPr>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総務費は、昨年度と同様、類似団体平均に比べ高い水準となったが、これは総合支所整備事業の実施によるものである。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衛生費は、類似団体平均に比べ高い水準にあるが、衛生センター整備事業の事業量の増加や、市内に</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つの公立病院を抱える病院事業への繰出しが多額であることが要因となっているが、計画に沿って公営企業会計の健全化に取り組み、改善を図っていくこととしている。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教育費は、昨年度から増加し類似団体平均に比べ高い水準となったが、給食センター整備事業の事業量の増加によるものである。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災害復旧費は、令和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年梅雨前線豪雨等による箇所に加え、令和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年に発生した箇所もあり大幅に増加している。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山口県美祢市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財政調整基金残高については、災害復旧費等の支出に伴い大きく減少している。</a:t>
          </a:r>
          <a:endPar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実質収支額の比率については、前年度と比較して</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0.73</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実質単年度収支については、財政調整基金の取崩しを抑制した結果、</a:t>
          </a:r>
          <a:endPar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前年度比較して</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5.33</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ポイント増加し▲</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5.76</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山口県美祢市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年度においても黒字であるため、連結実質赤字比率は該当しない。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構成分析については観光事業特別会計が平成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年度に資金不足を解消した後は黒字で推移しており全ての会計で資金不足は発生していない。</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下水道事業会計が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12.69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％、水道事業会計が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6.00</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％、観光事業会計が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5.35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％、病院等事業会計が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3.49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％、一般会計が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2.19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％の比率となった。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病院等事業会計において減少傾向が続いており、厳しい経営状況となっている。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12304;&#36001;&#25919;&#20849;&#26377;&#12305;&#12305;/&#36001;&#25919;&#29366;&#27841;&#36039;&#26009;&#38598;/R7(R6)/06/&#36001;&#25919;&#29366;&#27841;&#36039;&#26009;&#65288;&#20998;&#26512;&#20837;&#21147;&#65289;/02&#20316;&#25104;/&#12304;&#36001;&#25919;&#29366;&#27841;&#36039;&#26009;&#38598;&#12305;_352136_&#32654;&#31074;&#24066;_2024(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R02</v>
          </cell>
          <cell r="BX50" t="str">
            <v>R03</v>
          </cell>
          <cell r="CF50" t="str">
            <v>R04</v>
          </cell>
          <cell r="CN50" t="str">
            <v>R05</v>
          </cell>
          <cell r="CV50" t="str">
            <v>R06</v>
          </cell>
        </row>
        <row r="51">
          <cell r="AN51" t="str">
            <v>当該団体値</v>
          </cell>
          <cell r="BP51">
            <v>28.1</v>
          </cell>
          <cell r="BX51">
            <v>25.2</v>
          </cell>
          <cell r="CF51">
            <v>44.4</v>
          </cell>
          <cell r="CN51">
            <v>103.8</v>
          </cell>
          <cell r="CV51">
            <v>112.5</v>
          </cell>
        </row>
        <row r="53">
          <cell r="BP53">
            <v>71.400000000000006</v>
          </cell>
          <cell r="BX53">
            <v>73</v>
          </cell>
          <cell r="CF53">
            <v>74.099999999999994</v>
          </cell>
          <cell r="CN53">
            <v>75.3</v>
          </cell>
          <cell r="CV53">
            <v>75.7</v>
          </cell>
        </row>
        <row r="55">
          <cell r="AN55" t="str">
            <v>類似団体内平均値</v>
          </cell>
          <cell r="BP55">
            <v>41.5</v>
          </cell>
          <cell r="BX55">
            <v>25.2</v>
          </cell>
          <cell r="CF55">
            <v>15.7</v>
          </cell>
          <cell r="CN55">
            <v>10.199999999999999</v>
          </cell>
          <cell r="CV55">
            <v>10.5</v>
          </cell>
        </row>
        <row r="57">
          <cell r="BP57">
            <v>61.7</v>
          </cell>
          <cell r="BX57">
            <v>62.5</v>
          </cell>
          <cell r="CF57">
            <v>64.3</v>
          </cell>
          <cell r="CN57">
            <v>64.7</v>
          </cell>
          <cell r="CV57">
            <v>65.7</v>
          </cell>
        </row>
        <row r="72">
          <cell r="BP72" t="str">
            <v>R02</v>
          </cell>
          <cell r="BX72" t="str">
            <v>R03</v>
          </cell>
          <cell r="CF72" t="str">
            <v>R04</v>
          </cell>
          <cell r="CN72" t="str">
            <v>R05</v>
          </cell>
          <cell r="CV72" t="str">
            <v>R06</v>
          </cell>
        </row>
        <row r="73">
          <cell r="AN73" t="str">
            <v>当該団体値</v>
          </cell>
          <cell r="BP73">
            <v>28.1</v>
          </cell>
          <cell r="BX73">
            <v>25.2</v>
          </cell>
          <cell r="CF73">
            <v>44.4</v>
          </cell>
          <cell r="CN73">
            <v>103.8</v>
          </cell>
          <cell r="CV73">
            <v>112.5</v>
          </cell>
        </row>
        <row r="75">
          <cell r="BP75">
            <v>9</v>
          </cell>
          <cell r="BX75">
            <v>8.1</v>
          </cell>
          <cell r="CF75">
            <v>8.1</v>
          </cell>
          <cell r="CN75">
            <v>8.4</v>
          </cell>
          <cell r="CV75">
            <v>8.6</v>
          </cell>
        </row>
        <row r="77">
          <cell r="AN77" t="str">
            <v>類似団体内平均値</v>
          </cell>
          <cell r="BP77">
            <v>41.5</v>
          </cell>
          <cell r="BX77">
            <v>25.2</v>
          </cell>
          <cell r="CF77">
            <v>15.7</v>
          </cell>
          <cell r="CN77">
            <v>10.199999999999999</v>
          </cell>
          <cell r="CV77">
            <v>10.5</v>
          </cell>
        </row>
        <row r="79">
          <cell r="BP79">
            <v>9.1999999999999993</v>
          </cell>
          <cell r="BX79">
            <v>8.9</v>
          </cell>
          <cell r="CF79">
            <v>8.9</v>
          </cell>
          <cell r="CN79">
            <v>9</v>
          </cell>
          <cell r="CV79">
            <v>8.9</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election activeCell="J55" sqref="J55"/>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23724680</v>
      </c>
      <c r="BO4" s="371"/>
      <c r="BP4" s="371"/>
      <c r="BQ4" s="371"/>
      <c r="BR4" s="371"/>
      <c r="BS4" s="371"/>
      <c r="BT4" s="371"/>
      <c r="BU4" s="372"/>
      <c r="BV4" s="370">
        <v>23054891</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2.2000000000000002</v>
      </c>
      <c r="CU4" s="377"/>
      <c r="CV4" s="377"/>
      <c r="CW4" s="377"/>
      <c r="CX4" s="377"/>
      <c r="CY4" s="377"/>
      <c r="CZ4" s="377"/>
      <c r="DA4" s="378"/>
      <c r="DB4" s="376">
        <v>2.9</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23132483</v>
      </c>
      <c r="BO5" s="408"/>
      <c r="BP5" s="408"/>
      <c r="BQ5" s="408"/>
      <c r="BR5" s="408"/>
      <c r="BS5" s="408"/>
      <c r="BT5" s="408"/>
      <c r="BU5" s="409"/>
      <c r="BV5" s="407">
        <v>20499748</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98.4</v>
      </c>
      <c r="CU5" s="405"/>
      <c r="CV5" s="405"/>
      <c r="CW5" s="405"/>
      <c r="CX5" s="405"/>
      <c r="CY5" s="405"/>
      <c r="CZ5" s="405"/>
      <c r="DA5" s="406"/>
      <c r="DB5" s="404">
        <v>98</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592197</v>
      </c>
      <c r="BO6" s="408"/>
      <c r="BP6" s="408"/>
      <c r="BQ6" s="408"/>
      <c r="BR6" s="408"/>
      <c r="BS6" s="408"/>
      <c r="BT6" s="408"/>
      <c r="BU6" s="409"/>
      <c r="BV6" s="407">
        <v>2555143</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98.7</v>
      </c>
      <c r="CU6" s="445"/>
      <c r="CV6" s="445"/>
      <c r="CW6" s="445"/>
      <c r="CX6" s="445"/>
      <c r="CY6" s="445"/>
      <c r="CZ6" s="445"/>
      <c r="DA6" s="446"/>
      <c r="DB6" s="444">
        <v>98.5</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374297</v>
      </c>
      <c r="BO7" s="408"/>
      <c r="BP7" s="408"/>
      <c r="BQ7" s="408"/>
      <c r="BR7" s="408"/>
      <c r="BS7" s="408"/>
      <c r="BT7" s="408"/>
      <c r="BU7" s="409"/>
      <c r="BV7" s="407">
        <v>2265345</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9925843</v>
      </c>
      <c r="CU7" s="408"/>
      <c r="CV7" s="408"/>
      <c r="CW7" s="408"/>
      <c r="CX7" s="408"/>
      <c r="CY7" s="408"/>
      <c r="CZ7" s="408"/>
      <c r="DA7" s="409"/>
      <c r="DB7" s="407">
        <v>9894585</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217900</v>
      </c>
      <c r="BO8" s="408"/>
      <c r="BP8" s="408"/>
      <c r="BQ8" s="408"/>
      <c r="BR8" s="408"/>
      <c r="BS8" s="408"/>
      <c r="BT8" s="408"/>
      <c r="BU8" s="409"/>
      <c r="BV8" s="407">
        <v>289798</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0.4</v>
      </c>
      <c r="CU8" s="448"/>
      <c r="CV8" s="448"/>
      <c r="CW8" s="448"/>
      <c r="CX8" s="448"/>
      <c r="CY8" s="448"/>
      <c r="CZ8" s="448"/>
      <c r="DA8" s="449"/>
      <c r="DB8" s="447">
        <v>0.39</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23247</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-71898</v>
      </c>
      <c r="BO9" s="408"/>
      <c r="BP9" s="408"/>
      <c r="BQ9" s="408"/>
      <c r="BR9" s="408"/>
      <c r="BS9" s="408"/>
      <c r="BT9" s="408"/>
      <c r="BU9" s="409"/>
      <c r="BV9" s="407">
        <v>-198258</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12.4</v>
      </c>
      <c r="CU9" s="405"/>
      <c r="CV9" s="405"/>
      <c r="CW9" s="405"/>
      <c r="CX9" s="405"/>
      <c r="CY9" s="405"/>
      <c r="CZ9" s="405"/>
      <c r="DA9" s="406"/>
      <c r="DB9" s="404">
        <v>10.7</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26159</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423</v>
      </c>
      <c r="BO10" s="408"/>
      <c r="BP10" s="408"/>
      <c r="BQ10" s="408"/>
      <c r="BR10" s="408"/>
      <c r="BS10" s="408"/>
      <c r="BT10" s="408"/>
      <c r="BU10" s="409"/>
      <c r="BV10" s="407">
        <v>543</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20921</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500000</v>
      </c>
      <c r="BO12" s="408"/>
      <c r="BP12" s="408"/>
      <c r="BQ12" s="408"/>
      <c r="BR12" s="408"/>
      <c r="BS12" s="408"/>
      <c r="BT12" s="408"/>
      <c r="BU12" s="409"/>
      <c r="BV12" s="407">
        <v>900000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20668</v>
      </c>
      <c r="S13" s="492"/>
      <c r="T13" s="492"/>
      <c r="U13" s="492"/>
      <c r="V13" s="493"/>
      <c r="W13" s="423" t="s">
        <v>131</v>
      </c>
      <c r="X13" s="424"/>
      <c r="Y13" s="424"/>
      <c r="Z13" s="424"/>
      <c r="AA13" s="424"/>
      <c r="AB13" s="414"/>
      <c r="AC13" s="458">
        <v>1273</v>
      </c>
      <c r="AD13" s="459"/>
      <c r="AE13" s="459"/>
      <c r="AF13" s="459"/>
      <c r="AG13" s="501"/>
      <c r="AH13" s="458">
        <v>1660</v>
      </c>
      <c r="AI13" s="459"/>
      <c r="AJ13" s="459"/>
      <c r="AK13" s="459"/>
      <c r="AL13" s="460"/>
      <c r="AM13" s="436" t="s">
        <v>132</v>
      </c>
      <c r="AN13" s="437"/>
      <c r="AO13" s="437"/>
      <c r="AP13" s="437"/>
      <c r="AQ13" s="437"/>
      <c r="AR13" s="437"/>
      <c r="AS13" s="437"/>
      <c r="AT13" s="438"/>
      <c r="AU13" s="439" t="s">
        <v>90</v>
      </c>
      <c r="AV13" s="440"/>
      <c r="AW13" s="440"/>
      <c r="AX13" s="440"/>
      <c r="AY13" s="441" t="s">
        <v>133</v>
      </c>
      <c r="AZ13" s="442"/>
      <c r="BA13" s="442"/>
      <c r="BB13" s="442"/>
      <c r="BC13" s="442"/>
      <c r="BD13" s="442"/>
      <c r="BE13" s="442"/>
      <c r="BF13" s="442"/>
      <c r="BG13" s="442"/>
      <c r="BH13" s="442"/>
      <c r="BI13" s="442"/>
      <c r="BJ13" s="442"/>
      <c r="BK13" s="442"/>
      <c r="BL13" s="442"/>
      <c r="BM13" s="443"/>
      <c r="BN13" s="407">
        <v>-571475</v>
      </c>
      <c r="BO13" s="408"/>
      <c r="BP13" s="408"/>
      <c r="BQ13" s="408"/>
      <c r="BR13" s="408"/>
      <c r="BS13" s="408"/>
      <c r="BT13" s="408"/>
      <c r="BU13" s="409"/>
      <c r="BV13" s="407">
        <v>-1097715</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8.6</v>
      </c>
      <c r="CU13" s="405"/>
      <c r="CV13" s="405"/>
      <c r="CW13" s="405"/>
      <c r="CX13" s="405"/>
      <c r="CY13" s="405"/>
      <c r="CZ13" s="405"/>
      <c r="DA13" s="406"/>
      <c r="DB13" s="404">
        <v>8.4</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21476</v>
      </c>
      <c r="S14" s="492"/>
      <c r="T14" s="492"/>
      <c r="U14" s="492"/>
      <c r="V14" s="493"/>
      <c r="W14" s="397"/>
      <c r="X14" s="398"/>
      <c r="Y14" s="398"/>
      <c r="Z14" s="398"/>
      <c r="AA14" s="398"/>
      <c r="AB14" s="387"/>
      <c r="AC14" s="494">
        <v>11.3</v>
      </c>
      <c r="AD14" s="495"/>
      <c r="AE14" s="495"/>
      <c r="AF14" s="495"/>
      <c r="AG14" s="496"/>
      <c r="AH14" s="494">
        <v>12.9</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112.5</v>
      </c>
      <c r="CU14" s="506"/>
      <c r="CV14" s="506"/>
      <c r="CW14" s="506"/>
      <c r="CX14" s="506"/>
      <c r="CY14" s="506"/>
      <c r="CZ14" s="506"/>
      <c r="DA14" s="507"/>
      <c r="DB14" s="505">
        <v>103.8</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21227</v>
      </c>
      <c r="S15" s="492"/>
      <c r="T15" s="492"/>
      <c r="U15" s="492"/>
      <c r="V15" s="493"/>
      <c r="W15" s="423" t="s">
        <v>137</v>
      </c>
      <c r="X15" s="424"/>
      <c r="Y15" s="424"/>
      <c r="Z15" s="424"/>
      <c r="AA15" s="424"/>
      <c r="AB15" s="414"/>
      <c r="AC15" s="458">
        <v>3027</v>
      </c>
      <c r="AD15" s="459"/>
      <c r="AE15" s="459"/>
      <c r="AF15" s="459"/>
      <c r="AG15" s="501"/>
      <c r="AH15" s="458">
        <v>3448</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3530869</v>
      </c>
      <c r="BO15" s="371"/>
      <c r="BP15" s="371"/>
      <c r="BQ15" s="371"/>
      <c r="BR15" s="371"/>
      <c r="BS15" s="371"/>
      <c r="BT15" s="371"/>
      <c r="BU15" s="372"/>
      <c r="BV15" s="370">
        <v>3580953</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26.9</v>
      </c>
      <c r="AD16" s="495"/>
      <c r="AE16" s="495"/>
      <c r="AF16" s="495"/>
      <c r="AG16" s="496"/>
      <c r="AH16" s="494">
        <v>26.7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8992188</v>
      </c>
      <c r="BO16" s="408"/>
      <c r="BP16" s="408"/>
      <c r="BQ16" s="408"/>
      <c r="BR16" s="408"/>
      <c r="BS16" s="408"/>
      <c r="BT16" s="408"/>
      <c r="BU16" s="409"/>
      <c r="BV16" s="407">
        <v>8904997</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141</v>
      </c>
      <c r="S17" s="514"/>
      <c r="T17" s="514"/>
      <c r="U17" s="514"/>
      <c r="V17" s="515"/>
      <c r="W17" s="423" t="s">
        <v>144</v>
      </c>
      <c r="X17" s="424"/>
      <c r="Y17" s="424"/>
      <c r="Z17" s="424"/>
      <c r="AA17" s="424"/>
      <c r="AB17" s="414"/>
      <c r="AC17" s="458">
        <v>6941</v>
      </c>
      <c r="AD17" s="459"/>
      <c r="AE17" s="459"/>
      <c r="AF17" s="459"/>
      <c r="AG17" s="501"/>
      <c r="AH17" s="458">
        <v>7793</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4437549</v>
      </c>
      <c r="BO17" s="408"/>
      <c r="BP17" s="408"/>
      <c r="BQ17" s="408"/>
      <c r="BR17" s="408"/>
      <c r="BS17" s="408"/>
      <c r="BT17" s="408"/>
      <c r="BU17" s="409"/>
      <c r="BV17" s="407">
        <v>4516604</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146</v>
      </c>
      <c r="C18" s="450"/>
      <c r="D18" s="450"/>
      <c r="E18" s="530"/>
      <c r="F18" s="530"/>
      <c r="G18" s="530"/>
      <c r="H18" s="530"/>
      <c r="I18" s="530"/>
      <c r="J18" s="530"/>
      <c r="K18" s="530"/>
      <c r="L18" s="531">
        <v>472.64</v>
      </c>
      <c r="M18" s="531"/>
      <c r="N18" s="531"/>
      <c r="O18" s="531"/>
      <c r="P18" s="531"/>
      <c r="Q18" s="531"/>
      <c r="R18" s="532"/>
      <c r="S18" s="532"/>
      <c r="T18" s="532"/>
      <c r="U18" s="532"/>
      <c r="V18" s="533"/>
      <c r="W18" s="425"/>
      <c r="X18" s="426"/>
      <c r="Y18" s="426"/>
      <c r="Z18" s="426"/>
      <c r="AA18" s="426"/>
      <c r="AB18" s="417"/>
      <c r="AC18" s="534">
        <v>61.7</v>
      </c>
      <c r="AD18" s="535"/>
      <c r="AE18" s="535"/>
      <c r="AF18" s="535"/>
      <c r="AG18" s="536"/>
      <c r="AH18" s="534">
        <v>60.4</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9966870</v>
      </c>
      <c r="BO18" s="408"/>
      <c r="BP18" s="408"/>
      <c r="BQ18" s="408"/>
      <c r="BR18" s="408"/>
      <c r="BS18" s="408"/>
      <c r="BT18" s="408"/>
      <c r="BU18" s="409"/>
      <c r="BV18" s="407">
        <v>9702820</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148</v>
      </c>
      <c r="C19" s="450"/>
      <c r="D19" s="450"/>
      <c r="E19" s="530"/>
      <c r="F19" s="530"/>
      <c r="G19" s="530"/>
      <c r="H19" s="530"/>
      <c r="I19" s="530"/>
      <c r="J19" s="530"/>
      <c r="K19" s="530"/>
      <c r="L19" s="538">
        <v>49</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13084139</v>
      </c>
      <c r="BO19" s="408"/>
      <c r="BP19" s="408"/>
      <c r="BQ19" s="408"/>
      <c r="BR19" s="408"/>
      <c r="BS19" s="408"/>
      <c r="BT19" s="408"/>
      <c r="BU19" s="409"/>
      <c r="BV19" s="407">
        <v>15291981</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150</v>
      </c>
      <c r="C20" s="450"/>
      <c r="D20" s="450"/>
      <c r="E20" s="530"/>
      <c r="F20" s="530"/>
      <c r="G20" s="530"/>
      <c r="H20" s="530"/>
      <c r="I20" s="530"/>
      <c r="J20" s="530"/>
      <c r="K20" s="530"/>
      <c r="L20" s="538">
        <v>9405</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21352207</v>
      </c>
      <c r="BO22" s="371"/>
      <c r="BP22" s="371"/>
      <c r="BQ22" s="371"/>
      <c r="BR22" s="371"/>
      <c r="BS22" s="371"/>
      <c r="BT22" s="371"/>
      <c r="BU22" s="372"/>
      <c r="BV22" s="370">
        <v>19829785</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20532397</v>
      </c>
      <c r="BO23" s="408"/>
      <c r="BP23" s="408"/>
      <c r="BQ23" s="408"/>
      <c r="BR23" s="408"/>
      <c r="BS23" s="408"/>
      <c r="BT23" s="408"/>
      <c r="BU23" s="409"/>
      <c r="BV23" s="407">
        <v>19046076</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160</v>
      </c>
      <c r="F24" s="437"/>
      <c r="G24" s="437"/>
      <c r="H24" s="437"/>
      <c r="I24" s="437"/>
      <c r="J24" s="437"/>
      <c r="K24" s="438"/>
      <c r="L24" s="458">
        <v>1</v>
      </c>
      <c r="M24" s="459"/>
      <c r="N24" s="459"/>
      <c r="O24" s="459"/>
      <c r="P24" s="501"/>
      <c r="Q24" s="458">
        <v>7800</v>
      </c>
      <c r="R24" s="459"/>
      <c r="S24" s="459"/>
      <c r="T24" s="459"/>
      <c r="U24" s="459"/>
      <c r="V24" s="501"/>
      <c r="W24" s="553"/>
      <c r="X24" s="554"/>
      <c r="Y24" s="555"/>
      <c r="Z24" s="457" t="s">
        <v>161</v>
      </c>
      <c r="AA24" s="437"/>
      <c r="AB24" s="437"/>
      <c r="AC24" s="437"/>
      <c r="AD24" s="437"/>
      <c r="AE24" s="437"/>
      <c r="AF24" s="437"/>
      <c r="AG24" s="438"/>
      <c r="AH24" s="458">
        <v>323</v>
      </c>
      <c r="AI24" s="459"/>
      <c r="AJ24" s="459"/>
      <c r="AK24" s="459"/>
      <c r="AL24" s="501"/>
      <c r="AM24" s="458">
        <v>1010667</v>
      </c>
      <c r="AN24" s="459"/>
      <c r="AO24" s="459"/>
      <c r="AP24" s="459"/>
      <c r="AQ24" s="459"/>
      <c r="AR24" s="501"/>
      <c r="AS24" s="458">
        <v>3129</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16742085</v>
      </c>
      <c r="BO24" s="408"/>
      <c r="BP24" s="408"/>
      <c r="BQ24" s="408"/>
      <c r="BR24" s="408"/>
      <c r="BS24" s="408"/>
      <c r="BT24" s="408"/>
      <c r="BU24" s="409"/>
      <c r="BV24" s="407">
        <v>14688571</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163</v>
      </c>
      <c r="F25" s="437"/>
      <c r="G25" s="437"/>
      <c r="H25" s="437"/>
      <c r="I25" s="437"/>
      <c r="J25" s="437"/>
      <c r="K25" s="438"/>
      <c r="L25" s="458">
        <v>1</v>
      </c>
      <c r="M25" s="459"/>
      <c r="N25" s="459"/>
      <c r="O25" s="459"/>
      <c r="P25" s="501"/>
      <c r="Q25" s="458">
        <v>6240</v>
      </c>
      <c r="R25" s="459"/>
      <c r="S25" s="459"/>
      <c r="T25" s="459"/>
      <c r="U25" s="459"/>
      <c r="V25" s="501"/>
      <c r="W25" s="553"/>
      <c r="X25" s="554"/>
      <c r="Y25" s="555"/>
      <c r="Z25" s="457" t="s">
        <v>164</v>
      </c>
      <c r="AA25" s="437"/>
      <c r="AB25" s="437"/>
      <c r="AC25" s="437"/>
      <c r="AD25" s="437"/>
      <c r="AE25" s="437"/>
      <c r="AF25" s="437"/>
      <c r="AG25" s="438"/>
      <c r="AH25" s="458">
        <v>61</v>
      </c>
      <c r="AI25" s="459"/>
      <c r="AJ25" s="459"/>
      <c r="AK25" s="459"/>
      <c r="AL25" s="501"/>
      <c r="AM25" s="458">
        <v>171532</v>
      </c>
      <c r="AN25" s="459"/>
      <c r="AO25" s="459"/>
      <c r="AP25" s="459"/>
      <c r="AQ25" s="459"/>
      <c r="AR25" s="501"/>
      <c r="AS25" s="458">
        <v>2812</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3390071</v>
      </c>
      <c r="BO25" s="371"/>
      <c r="BP25" s="371"/>
      <c r="BQ25" s="371"/>
      <c r="BR25" s="371"/>
      <c r="BS25" s="371"/>
      <c r="BT25" s="371"/>
      <c r="BU25" s="372"/>
      <c r="BV25" s="370">
        <v>1410683</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166</v>
      </c>
      <c r="F26" s="437"/>
      <c r="G26" s="437"/>
      <c r="H26" s="437"/>
      <c r="I26" s="437"/>
      <c r="J26" s="437"/>
      <c r="K26" s="438"/>
      <c r="L26" s="458">
        <v>1</v>
      </c>
      <c r="M26" s="459"/>
      <c r="N26" s="459"/>
      <c r="O26" s="459"/>
      <c r="P26" s="501"/>
      <c r="Q26" s="458">
        <v>5460</v>
      </c>
      <c r="R26" s="459"/>
      <c r="S26" s="459"/>
      <c r="T26" s="459"/>
      <c r="U26" s="459"/>
      <c r="V26" s="501"/>
      <c r="W26" s="553"/>
      <c r="X26" s="554"/>
      <c r="Y26" s="555"/>
      <c r="Z26" s="457" t="s">
        <v>167</v>
      </c>
      <c r="AA26" s="559"/>
      <c r="AB26" s="559"/>
      <c r="AC26" s="559"/>
      <c r="AD26" s="559"/>
      <c r="AE26" s="559"/>
      <c r="AF26" s="559"/>
      <c r="AG26" s="560"/>
      <c r="AH26" s="458">
        <v>10</v>
      </c>
      <c r="AI26" s="459"/>
      <c r="AJ26" s="459"/>
      <c r="AK26" s="459"/>
      <c r="AL26" s="501"/>
      <c r="AM26" s="458">
        <v>29300</v>
      </c>
      <c r="AN26" s="459"/>
      <c r="AO26" s="459"/>
      <c r="AP26" s="459"/>
      <c r="AQ26" s="459"/>
      <c r="AR26" s="501"/>
      <c r="AS26" s="458">
        <v>2930</v>
      </c>
      <c r="AT26" s="459"/>
      <c r="AU26" s="459"/>
      <c r="AV26" s="459"/>
      <c r="AW26" s="459"/>
      <c r="AX26" s="460"/>
      <c r="AY26" s="410" t="s">
        <v>168</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169</v>
      </c>
      <c r="F27" s="437"/>
      <c r="G27" s="437"/>
      <c r="H27" s="437"/>
      <c r="I27" s="437"/>
      <c r="J27" s="437"/>
      <c r="K27" s="438"/>
      <c r="L27" s="458">
        <v>1</v>
      </c>
      <c r="M27" s="459"/>
      <c r="N27" s="459"/>
      <c r="O27" s="459"/>
      <c r="P27" s="501"/>
      <c r="Q27" s="458">
        <v>4000</v>
      </c>
      <c r="R27" s="459"/>
      <c r="S27" s="459"/>
      <c r="T27" s="459"/>
      <c r="U27" s="459"/>
      <c r="V27" s="501"/>
      <c r="W27" s="553"/>
      <c r="X27" s="554"/>
      <c r="Y27" s="555"/>
      <c r="Z27" s="457" t="s">
        <v>170</v>
      </c>
      <c r="AA27" s="437"/>
      <c r="AB27" s="437"/>
      <c r="AC27" s="437"/>
      <c r="AD27" s="437"/>
      <c r="AE27" s="437"/>
      <c r="AF27" s="437"/>
      <c r="AG27" s="438"/>
      <c r="AH27" s="458" t="s">
        <v>122</v>
      </c>
      <c r="AI27" s="459"/>
      <c r="AJ27" s="459"/>
      <c r="AK27" s="459"/>
      <c r="AL27" s="501"/>
      <c r="AM27" s="458" t="s">
        <v>122</v>
      </c>
      <c r="AN27" s="459"/>
      <c r="AO27" s="459"/>
      <c r="AP27" s="459"/>
      <c r="AQ27" s="459"/>
      <c r="AR27" s="501"/>
      <c r="AS27" s="458" t="s">
        <v>122</v>
      </c>
      <c r="AT27" s="459"/>
      <c r="AU27" s="459"/>
      <c r="AV27" s="459"/>
      <c r="AW27" s="459"/>
      <c r="AX27" s="460"/>
      <c r="AY27" s="502" t="s">
        <v>171</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172</v>
      </c>
      <c r="F28" s="437"/>
      <c r="G28" s="437"/>
      <c r="H28" s="437"/>
      <c r="I28" s="437"/>
      <c r="J28" s="437"/>
      <c r="K28" s="438"/>
      <c r="L28" s="458">
        <v>1</v>
      </c>
      <c r="M28" s="459"/>
      <c r="N28" s="459"/>
      <c r="O28" s="459"/>
      <c r="P28" s="501"/>
      <c r="Q28" s="458">
        <v>3400</v>
      </c>
      <c r="R28" s="459"/>
      <c r="S28" s="459"/>
      <c r="T28" s="459"/>
      <c r="U28" s="459"/>
      <c r="V28" s="501"/>
      <c r="W28" s="553"/>
      <c r="X28" s="554"/>
      <c r="Y28" s="555"/>
      <c r="Z28" s="457" t="s">
        <v>173</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174</v>
      </c>
      <c r="AZ28" s="562"/>
      <c r="BA28" s="562"/>
      <c r="BB28" s="563"/>
      <c r="BC28" s="367" t="s">
        <v>46</v>
      </c>
      <c r="BD28" s="368"/>
      <c r="BE28" s="368"/>
      <c r="BF28" s="368"/>
      <c r="BG28" s="368"/>
      <c r="BH28" s="368"/>
      <c r="BI28" s="368"/>
      <c r="BJ28" s="368"/>
      <c r="BK28" s="368"/>
      <c r="BL28" s="368"/>
      <c r="BM28" s="369"/>
      <c r="BN28" s="370">
        <v>1327286</v>
      </c>
      <c r="BO28" s="371"/>
      <c r="BP28" s="371"/>
      <c r="BQ28" s="371"/>
      <c r="BR28" s="371"/>
      <c r="BS28" s="371"/>
      <c r="BT28" s="371"/>
      <c r="BU28" s="372"/>
      <c r="BV28" s="370">
        <v>1826863</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175</v>
      </c>
      <c r="F29" s="437"/>
      <c r="G29" s="437"/>
      <c r="H29" s="437"/>
      <c r="I29" s="437"/>
      <c r="J29" s="437"/>
      <c r="K29" s="438"/>
      <c r="L29" s="458">
        <v>14</v>
      </c>
      <c r="M29" s="459"/>
      <c r="N29" s="459"/>
      <c r="O29" s="459"/>
      <c r="P29" s="501"/>
      <c r="Q29" s="458">
        <v>3000</v>
      </c>
      <c r="R29" s="459"/>
      <c r="S29" s="459"/>
      <c r="T29" s="459"/>
      <c r="U29" s="459"/>
      <c r="V29" s="501"/>
      <c r="W29" s="556"/>
      <c r="X29" s="557"/>
      <c r="Y29" s="558"/>
      <c r="Z29" s="457" t="s">
        <v>176</v>
      </c>
      <c r="AA29" s="437"/>
      <c r="AB29" s="437"/>
      <c r="AC29" s="437"/>
      <c r="AD29" s="437"/>
      <c r="AE29" s="437"/>
      <c r="AF29" s="437"/>
      <c r="AG29" s="438"/>
      <c r="AH29" s="458">
        <v>323</v>
      </c>
      <c r="AI29" s="459"/>
      <c r="AJ29" s="459"/>
      <c r="AK29" s="459"/>
      <c r="AL29" s="501"/>
      <c r="AM29" s="458">
        <v>1010667</v>
      </c>
      <c r="AN29" s="459"/>
      <c r="AO29" s="459"/>
      <c r="AP29" s="459"/>
      <c r="AQ29" s="459"/>
      <c r="AR29" s="501"/>
      <c r="AS29" s="458">
        <v>3129</v>
      </c>
      <c r="AT29" s="459"/>
      <c r="AU29" s="459"/>
      <c r="AV29" s="459"/>
      <c r="AW29" s="459"/>
      <c r="AX29" s="460"/>
      <c r="AY29" s="564"/>
      <c r="AZ29" s="565"/>
      <c r="BA29" s="565"/>
      <c r="BB29" s="566"/>
      <c r="BC29" s="441" t="s">
        <v>177</v>
      </c>
      <c r="BD29" s="442"/>
      <c r="BE29" s="442"/>
      <c r="BF29" s="442"/>
      <c r="BG29" s="442"/>
      <c r="BH29" s="442"/>
      <c r="BI29" s="442"/>
      <c r="BJ29" s="442"/>
      <c r="BK29" s="442"/>
      <c r="BL29" s="442"/>
      <c r="BM29" s="443"/>
      <c r="BN29" s="407">
        <v>481004</v>
      </c>
      <c r="BO29" s="408"/>
      <c r="BP29" s="408"/>
      <c r="BQ29" s="408"/>
      <c r="BR29" s="408"/>
      <c r="BS29" s="408"/>
      <c r="BT29" s="408"/>
      <c r="BU29" s="409"/>
      <c r="BV29" s="407">
        <v>447354</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178</v>
      </c>
      <c r="X30" s="575"/>
      <c r="Y30" s="575"/>
      <c r="Z30" s="575"/>
      <c r="AA30" s="575"/>
      <c r="AB30" s="575"/>
      <c r="AC30" s="575"/>
      <c r="AD30" s="575"/>
      <c r="AE30" s="575"/>
      <c r="AF30" s="575"/>
      <c r="AG30" s="576"/>
      <c r="AH30" s="534">
        <v>98.2</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2170953</v>
      </c>
      <c r="BO30" s="527"/>
      <c r="BP30" s="527"/>
      <c r="BQ30" s="527"/>
      <c r="BR30" s="527"/>
      <c r="BS30" s="527"/>
      <c r="BT30" s="527"/>
      <c r="BU30" s="528"/>
      <c r="BV30" s="526">
        <v>2394229</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179</v>
      </c>
      <c r="D32" s="570"/>
      <c r="E32" s="570"/>
      <c r="F32" s="570"/>
      <c r="G32" s="570"/>
      <c r="H32" s="570"/>
      <c r="I32" s="570"/>
      <c r="J32" s="570"/>
      <c r="K32" s="570"/>
      <c r="L32" s="570"/>
      <c r="M32" s="570"/>
      <c r="N32" s="570"/>
      <c r="O32" s="570"/>
      <c r="P32" s="570"/>
      <c r="Q32" s="570"/>
      <c r="R32" s="570"/>
      <c r="S32" s="570"/>
      <c r="U32" s="411" t="s">
        <v>180</v>
      </c>
      <c r="V32" s="411"/>
      <c r="W32" s="411"/>
      <c r="X32" s="411"/>
      <c r="Y32" s="411"/>
      <c r="Z32" s="411"/>
      <c r="AA32" s="411"/>
      <c r="AB32" s="411"/>
      <c r="AC32" s="411"/>
      <c r="AD32" s="411"/>
      <c r="AE32" s="411"/>
      <c r="AF32" s="411"/>
      <c r="AG32" s="411"/>
      <c r="AH32" s="411"/>
      <c r="AI32" s="411"/>
      <c r="AJ32" s="411"/>
      <c r="AK32" s="411"/>
      <c r="AM32" s="411" t="s">
        <v>181</v>
      </c>
      <c r="AN32" s="411"/>
      <c r="AO32" s="411"/>
      <c r="AP32" s="411"/>
      <c r="AQ32" s="411"/>
      <c r="AR32" s="411"/>
      <c r="AS32" s="411"/>
      <c r="AT32" s="411"/>
      <c r="AU32" s="411"/>
      <c r="AV32" s="411"/>
      <c r="AW32" s="411"/>
      <c r="AX32" s="411"/>
      <c r="AY32" s="411"/>
      <c r="AZ32" s="411"/>
      <c r="BA32" s="411"/>
      <c r="BB32" s="411"/>
      <c r="BC32" s="411"/>
      <c r="BE32" s="411" t="s">
        <v>182</v>
      </c>
      <c r="BF32" s="411"/>
      <c r="BG32" s="411"/>
      <c r="BH32" s="411"/>
      <c r="BI32" s="411"/>
      <c r="BJ32" s="411"/>
      <c r="BK32" s="411"/>
      <c r="BL32" s="411"/>
      <c r="BM32" s="411"/>
      <c r="BN32" s="411"/>
      <c r="BO32" s="411"/>
      <c r="BP32" s="411"/>
      <c r="BQ32" s="411"/>
      <c r="BR32" s="411"/>
      <c r="BS32" s="411"/>
      <c r="BT32" s="411"/>
      <c r="BU32" s="411"/>
      <c r="BW32" s="411" t="s">
        <v>183</v>
      </c>
      <c r="BX32" s="411"/>
      <c r="BY32" s="411"/>
      <c r="BZ32" s="411"/>
      <c r="CA32" s="411"/>
      <c r="CB32" s="411"/>
      <c r="CC32" s="411"/>
      <c r="CD32" s="411"/>
      <c r="CE32" s="411"/>
      <c r="CF32" s="411"/>
      <c r="CG32" s="411"/>
      <c r="CH32" s="411"/>
      <c r="CI32" s="411"/>
      <c r="CJ32" s="411"/>
      <c r="CK32" s="411"/>
      <c r="CL32" s="411"/>
      <c r="CM32" s="411"/>
      <c r="CO32" s="411" t="s">
        <v>184</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185</v>
      </c>
      <c r="D33" s="431"/>
      <c r="E33" s="396" t="s">
        <v>186</v>
      </c>
      <c r="F33" s="396"/>
      <c r="G33" s="396"/>
      <c r="H33" s="396"/>
      <c r="I33" s="396"/>
      <c r="J33" s="396"/>
      <c r="K33" s="396"/>
      <c r="L33" s="396"/>
      <c r="M33" s="396"/>
      <c r="N33" s="396"/>
      <c r="O33" s="396"/>
      <c r="P33" s="396"/>
      <c r="Q33" s="396"/>
      <c r="R33" s="396"/>
      <c r="S33" s="396"/>
      <c r="T33" s="194"/>
      <c r="U33" s="431" t="s">
        <v>185</v>
      </c>
      <c r="V33" s="431"/>
      <c r="W33" s="396" t="s">
        <v>186</v>
      </c>
      <c r="X33" s="396"/>
      <c r="Y33" s="396"/>
      <c r="Z33" s="396"/>
      <c r="AA33" s="396"/>
      <c r="AB33" s="396"/>
      <c r="AC33" s="396"/>
      <c r="AD33" s="396"/>
      <c r="AE33" s="396"/>
      <c r="AF33" s="396"/>
      <c r="AG33" s="396"/>
      <c r="AH33" s="396"/>
      <c r="AI33" s="396"/>
      <c r="AJ33" s="396"/>
      <c r="AK33" s="396"/>
      <c r="AL33" s="194"/>
      <c r="AM33" s="431" t="s">
        <v>185</v>
      </c>
      <c r="AN33" s="431"/>
      <c r="AO33" s="396" t="s">
        <v>186</v>
      </c>
      <c r="AP33" s="396"/>
      <c r="AQ33" s="396"/>
      <c r="AR33" s="396"/>
      <c r="AS33" s="396"/>
      <c r="AT33" s="396"/>
      <c r="AU33" s="396"/>
      <c r="AV33" s="396"/>
      <c r="AW33" s="396"/>
      <c r="AX33" s="396"/>
      <c r="AY33" s="396"/>
      <c r="AZ33" s="396"/>
      <c r="BA33" s="396"/>
      <c r="BB33" s="396"/>
      <c r="BC33" s="396"/>
      <c r="BD33" s="195"/>
      <c r="BE33" s="396" t="s">
        <v>187</v>
      </c>
      <c r="BF33" s="396"/>
      <c r="BG33" s="396" t="s">
        <v>188</v>
      </c>
      <c r="BH33" s="396"/>
      <c r="BI33" s="396"/>
      <c r="BJ33" s="396"/>
      <c r="BK33" s="396"/>
      <c r="BL33" s="396"/>
      <c r="BM33" s="396"/>
      <c r="BN33" s="396"/>
      <c r="BO33" s="396"/>
      <c r="BP33" s="396"/>
      <c r="BQ33" s="396"/>
      <c r="BR33" s="396"/>
      <c r="BS33" s="396"/>
      <c r="BT33" s="396"/>
      <c r="BU33" s="396"/>
      <c r="BV33" s="195"/>
      <c r="BW33" s="431" t="s">
        <v>187</v>
      </c>
      <c r="BX33" s="431"/>
      <c r="BY33" s="396" t="s">
        <v>189</v>
      </c>
      <c r="BZ33" s="396"/>
      <c r="CA33" s="396"/>
      <c r="CB33" s="396"/>
      <c r="CC33" s="396"/>
      <c r="CD33" s="396"/>
      <c r="CE33" s="396"/>
      <c r="CF33" s="396"/>
      <c r="CG33" s="396"/>
      <c r="CH33" s="396"/>
      <c r="CI33" s="396"/>
      <c r="CJ33" s="396"/>
      <c r="CK33" s="396"/>
      <c r="CL33" s="396"/>
      <c r="CM33" s="396"/>
      <c r="CN33" s="194"/>
      <c r="CO33" s="431" t="s">
        <v>185</v>
      </c>
      <c r="CP33" s="431"/>
      <c r="CQ33" s="396" t="s">
        <v>190</v>
      </c>
      <c r="CR33" s="396"/>
      <c r="CS33" s="396"/>
      <c r="CT33" s="396"/>
      <c r="CU33" s="396"/>
      <c r="CV33" s="396"/>
      <c r="CW33" s="396"/>
      <c r="CX33" s="396"/>
      <c r="CY33" s="396"/>
      <c r="CZ33" s="396"/>
      <c r="DA33" s="396"/>
      <c r="DB33" s="396"/>
      <c r="DC33" s="396"/>
      <c r="DD33" s="396"/>
      <c r="DE33" s="396"/>
      <c r="DF33" s="194"/>
      <c r="DG33" s="596" t="s">
        <v>191</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10</v>
      </c>
      <c r="BX34" s="597"/>
      <c r="BY34" s="598" t="str">
        <f>IF('各会計、関係団体の財政状況及び健全化判断比率'!B68="","",'各会計、関係団体の財政状況及び健全化判断比率'!B68)</f>
        <v>山口県市町総合事務組合一般会計</v>
      </c>
      <c r="BZ34" s="598"/>
      <c r="CA34" s="598"/>
      <c r="CB34" s="598"/>
      <c r="CC34" s="598"/>
      <c r="CD34" s="598"/>
      <c r="CE34" s="598"/>
      <c r="CF34" s="598"/>
      <c r="CG34" s="598"/>
      <c r="CH34" s="598"/>
      <c r="CI34" s="598"/>
      <c r="CJ34" s="598"/>
      <c r="CK34" s="598"/>
      <c r="CL34" s="598"/>
      <c r="CM34" s="598"/>
      <c r="CN34" s="169"/>
      <c r="CO34" s="597">
        <f>IF(CQ34="","",MAX(C34:D43,U34:V43,AM34:AN43,BE34:BF43,BW34:BX43)+1)</f>
        <v>19</v>
      </c>
      <c r="CP34" s="597"/>
      <c r="CQ34" s="598" t="str">
        <f>IF('各会計、関係団体の財政状況及び健全化判断比率'!BS7="","",'各会計、関係団体の財政状況及び健全化判断比率'!BS7)</f>
        <v>美祢観光開発株式会社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環境衛生事業特別会計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病院等事業会計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11</v>
      </c>
      <c r="BX35" s="597"/>
      <c r="BY35" s="598" t="str">
        <f>IF('各会計、関係団体の財政状況及び健全化判断比率'!B69="","",'各会計、関係団体の財政状況及び健全化判断比率'!B69)</f>
        <v>山口県市町総合事務組合退職手当特別会計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f t="shared" si="0"/>
        <v>8</v>
      </c>
      <c r="AN36" s="597"/>
      <c r="AO36" s="598" t="str">
        <f>IF('各会計、関係団体の財政状況及び健全化判断比率'!B33="","",'各会計、関係団体の財政状況及び健全化判断比率'!B33)</f>
        <v>下水道事業会計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12</v>
      </c>
      <c r="BX36" s="597"/>
      <c r="BY36" s="598" t="str">
        <f>IF('各会計、関係団体の財政状況及び健全化判断比率'!B70="","",'各会計、関係団体の財政状況及び健全化判断比率'!B70)</f>
        <v>山口県市町総合事務組合消防団員補償等特別会計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f t="shared" si="0"/>
        <v>9</v>
      </c>
      <c r="AN37" s="597"/>
      <c r="AO37" s="598" t="str">
        <f>IF('各会計、関係団体の財政状況及び健全化判断比率'!B34="","",'各会計、関係団体の財政状況及び健全化判断比率'!B34)</f>
        <v>観光事業会計</v>
      </c>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13</v>
      </c>
      <c r="BX37" s="597"/>
      <c r="BY37" s="598" t="str">
        <f>IF('各会計、関係団体の財政状況及び健全化判断比率'!B71="","",'各会計、関係団体の財政状況及び健全化判断比率'!B71)</f>
        <v>山口県市町総合事務組合非常勤職員公務災害補償特別会計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14</v>
      </c>
      <c r="BX38" s="597"/>
      <c r="BY38" s="598" t="str">
        <f>IF('各会計、関係団体の財政状況及び健全化判断比率'!B72="","",'各会計、関係団体の財政状況及び健全化判断比率'!B72)</f>
        <v>山口県市町総合事務組合山口県市町公平委員会特別会計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15</v>
      </c>
      <c r="BX39" s="597"/>
      <c r="BY39" s="598" t="str">
        <f>IF('各会計、関係団体の財政状況及び健全化判断比率'!B73="","",'各会計、関係団体の財政状況及び健全化判断比率'!B73)</f>
        <v>山口県市町総合事務組交通災害共済特別会計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16</v>
      </c>
      <c r="BX40" s="597"/>
      <c r="BY40" s="598" t="str">
        <f>IF('各会計、関係団体の財政状況及び健全化判断比率'!B74="","",'各会計、関係団体の財政状況及び健全化判断比率'!B74)</f>
        <v>山口県市町総合事務組合山口県自治会館管理特別会計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17</v>
      </c>
      <c r="BX41" s="597"/>
      <c r="BY41" s="598" t="str">
        <f>IF('各会計、関係団体の財政状況及び健全化判断比率'!B75="","",'各会計、関係団体の財政状況及び健全化判断比率'!B75)</f>
        <v>山口県後期高齢者医療広域連合一般会計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18</v>
      </c>
      <c r="BX42" s="597"/>
      <c r="BY42" s="598" t="str">
        <f>IF('各会計、関係団体の財政状況及び健全化判断比率'!B76="","",'各会計、関係団体の財政状況及び健全化判断比率'!B76)</f>
        <v>山口県後期高齢者医療広域連合後期高齢者医療特別会計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192</v>
      </c>
      <c r="E46" s="600" t="s">
        <v>193</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194</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195</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196</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197</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198</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199</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200</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x8XCJqYhK/qc04gej933QqpORBVJElfWazSuURki7inPemN7T2cdfGLi0jF5uKVrjClr1PkEV7Tz0ln99jvSgw==" saltValue="+/16tMduDp/HhigWquEAQ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0" zoomScaleNormal="80" zoomScaleSheetLayoutView="100" workbookViewId="0">
      <selection activeCell="J55" sqref="J55"/>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1" t="s">
        <v>535</v>
      </c>
      <c r="D34" s="1151"/>
      <c r="E34" s="1152"/>
      <c r="F34" s="32">
        <v>9.23</v>
      </c>
      <c r="G34" s="33">
        <v>10.64</v>
      </c>
      <c r="H34" s="33">
        <v>12.01</v>
      </c>
      <c r="I34" s="33">
        <v>12.72</v>
      </c>
      <c r="J34" s="34">
        <v>12.69</v>
      </c>
      <c r="K34" s="22"/>
      <c r="L34" s="22"/>
      <c r="M34" s="22"/>
      <c r="N34" s="22"/>
      <c r="O34" s="22"/>
      <c r="P34" s="22"/>
    </row>
    <row r="35" spans="1:16" ht="39" customHeight="1" x14ac:dyDescent="0.15">
      <c r="A35" s="22"/>
      <c r="B35" s="35"/>
      <c r="C35" s="1145" t="s">
        <v>536</v>
      </c>
      <c r="D35" s="1146"/>
      <c r="E35" s="1147"/>
      <c r="F35" s="36">
        <v>2.61</v>
      </c>
      <c r="G35" s="37">
        <v>3.19</v>
      </c>
      <c r="H35" s="37">
        <v>4.24</v>
      </c>
      <c r="I35" s="37">
        <v>5.0199999999999996</v>
      </c>
      <c r="J35" s="38">
        <v>6</v>
      </c>
      <c r="K35" s="22"/>
      <c r="L35" s="22"/>
      <c r="M35" s="22"/>
      <c r="N35" s="22"/>
      <c r="O35" s="22"/>
      <c r="P35" s="22"/>
    </row>
    <row r="36" spans="1:16" ht="39" customHeight="1" x14ac:dyDescent="0.15">
      <c r="A36" s="22"/>
      <c r="B36" s="35"/>
      <c r="C36" s="1145" t="s">
        <v>537</v>
      </c>
      <c r="D36" s="1146"/>
      <c r="E36" s="1147"/>
      <c r="F36" s="36">
        <v>3.96</v>
      </c>
      <c r="G36" s="37">
        <v>2.7</v>
      </c>
      <c r="H36" s="37">
        <v>3.75</v>
      </c>
      <c r="I36" s="37">
        <v>3.82</v>
      </c>
      <c r="J36" s="38">
        <v>5.35</v>
      </c>
      <c r="K36" s="22"/>
      <c r="L36" s="22"/>
      <c r="M36" s="22"/>
      <c r="N36" s="22"/>
      <c r="O36" s="22"/>
      <c r="P36" s="22"/>
    </row>
    <row r="37" spans="1:16" ht="39" customHeight="1" x14ac:dyDescent="0.15">
      <c r="A37" s="22"/>
      <c r="B37" s="35"/>
      <c r="C37" s="1145" t="s">
        <v>538</v>
      </c>
      <c r="D37" s="1146"/>
      <c r="E37" s="1147"/>
      <c r="F37" s="36">
        <v>7.44</v>
      </c>
      <c r="G37" s="37">
        <v>7.88</v>
      </c>
      <c r="H37" s="37">
        <v>9.2799999999999994</v>
      </c>
      <c r="I37" s="37">
        <v>7.59</v>
      </c>
      <c r="J37" s="38">
        <v>3.49</v>
      </c>
      <c r="K37" s="22"/>
      <c r="L37" s="22"/>
      <c r="M37" s="22"/>
      <c r="N37" s="22"/>
      <c r="O37" s="22"/>
      <c r="P37" s="22"/>
    </row>
    <row r="38" spans="1:16" ht="39" customHeight="1" x14ac:dyDescent="0.15">
      <c r="A38" s="22"/>
      <c r="B38" s="35"/>
      <c r="C38" s="1145" t="s">
        <v>539</v>
      </c>
      <c r="D38" s="1146"/>
      <c r="E38" s="1147"/>
      <c r="F38" s="36">
        <v>4.05</v>
      </c>
      <c r="G38" s="37">
        <v>6.35</v>
      </c>
      <c r="H38" s="37">
        <v>4.93</v>
      </c>
      <c r="I38" s="37">
        <v>2.92</v>
      </c>
      <c r="J38" s="38">
        <v>2.19</v>
      </c>
      <c r="K38" s="22"/>
      <c r="L38" s="22"/>
      <c r="M38" s="22"/>
      <c r="N38" s="22"/>
      <c r="O38" s="22"/>
      <c r="P38" s="22"/>
    </row>
    <row r="39" spans="1:16" ht="39" customHeight="1" x14ac:dyDescent="0.15">
      <c r="A39" s="22"/>
      <c r="B39" s="35"/>
      <c r="C39" s="1145" t="s">
        <v>540</v>
      </c>
      <c r="D39" s="1146"/>
      <c r="E39" s="1147"/>
      <c r="F39" s="36">
        <v>0.39</v>
      </c>
      <c r="G39" s="37">
        <v>0.34</v>
      </c>
      <c r="H39" s="37">
        <v>1.32</v>
      </c>
      <c r="I39" s="37">
        <v>2.09</v>
      </c>
      <c r="J39" s="38">
        <v>1.94</v>
      </c>
      <c r="K39" s="22"/>
      <c r="L39" s="22"/>
      <c r="M39" s="22"/>
      <c r="N39" s="22"/>
      <c r="O39" s="22"/>
      <c r="P39" s="22"/>
    </row>
    <row r="40" spans="1:16" ht="39" customHeight="1" x14ac:dyDescent="0.15">
      <c r="A40" s="22"/>
      <c r="B40" s="35"/>
      <c r="C40" s="1145" t="s">
        <v>541</v>
      </c>
      <c r="D40" s="1146"/>
      <c r="E40" s="1147"/>
      <c r="F40" s="36">
        <v>0.92</v>
      </c>
      <c r="G40" s="37">
        <v>1.4</v>
      </c>
      <c r="H40" s="37">
        <v>0.81</v>
      </c>
      <c r="I40" s="37">
        <v>0.31</v>
      </c>
      <c r="J40" s="38">
        <v>0.04</v>
      </c>
      <c r="K40" s="22"/>
      <c r="L40" s="22"/>
      <c r="M40" s="22"/>
      <c r="N40" s="22"/>
      <c r="O40" s="22"/>
      <c r="P40" s="22"/>
    </row>
    <row r="41" spans="1:16" ht="39" customHeight="1" x14ac:dyDescent="0.15">
      <c r="A41" s="22"/>
      <c r="B41" s="35"/>
      <c r="C41" s="1145" t="s">
        <v>542</v>
      </c>
      <c r="D41" s="1146"/>
      <c r="E41" s="1147"/>
      <c r="F41" s="36">
        <v>0</v>
      </c>
      <c r="G41" s="37">
        <v>0</v>
      </c>
      <c r="H41" s="37">
        <v>0</v>
      </c>
      <c r="I41" s="37">
        <v>0</v>
      </c>
      <c r="J41" s="38">
        <v>0</v>
      </c>
      <c r="K41" s="22"/>
      <c r="L41" s="22"/>
      <c r="M41" s="22"/>
      <c r="N41" s="22"/>
      <c r="O41" s="22"/>
      <c r="P41" s="22"/>
    </row>
    <row r="42" spans="1:16" ht="39" customHeight="1" x14ac:dyDescent="0.15">
      <c r="A42" s="22"/>
      <c r="B42" s="39"/>
      <c r="C42" s="1145" t="s">
        <v>543</v>
      </c>
      <c r="D42" s="1146"/>
      <c r="E42" s="1147"/>
      <c r="F42" s="36" t="s">
        <v>544</v>
      </c>
      <c r="G42" s="37" t="s">
        <v>488</v>
      </c>
      <c r="H42" s="37" t="s">
        <v>488</v>
      </c>
      <c r="I42" s="37" t="s">
        <v>488</v>
      </c>
      <c r="J42" s="38" t="s">
        <v>488</v>
      </c>
      <c r="K42" s="22"/>
      <c r="L42" s="22"/>
      <c r="M42" s="22"/>
      <c r="N42" s="22"/>
      <c r="O42" s="22"/>
      <c r="P42" s="22"/>
    </row>
    <row r="43" spans="1:16" ht="39" customHeight="1" thickBot="1" x14ac:dyDescent="0.2">
      <c r="A43" s="22"/>
      <c r="B43" s="40"/>
      <c r="C43" s="1148" t="s">
        <v>545</v>
      </c>
      <c r="D43" s="1149"/>
      <c r="E43" s="1150"/>
      <c r="F43" s="41">
        <v>0</v>
      </c>
      <c r="G43" s="42">
        <v>0</v>
      </c>
      <c r="H43" s="42">
        <v>0</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QSemIGQndv+dq6GIi4FqoSUSOJg88yyV6vQgtv1Em4MxM86FdKKog0IenyLrRdGCPtv2kneP89726GfWbE4MDg==" saltValue="khB5KHJjGawTZmNtPPN4G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1" zoomScaleSheetLayoutView="55" workbookViewId="0">
      <selection activeCell="J55" sqref="J55"/>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1693</v>
      </c>
      <c r="L45" s="60">
        <v>1628</v>
      </c>
      <c r="M45" s="60">
        <v>1746</v>
      </c>
      <c r="N45" s="60">
        <v>1715</v>
      </c>
      <c r="O45" s="61">
        <v>1684</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488</v>
      </c>
      <c r="L46" s="64" t="s">
        <v>488</v>
      </c>
      <c r="M46" s="64" t="s">
        <v>488</v>
      </c>
      <c r="N46" s="64" t="s">
        <v>488</v>
      </c>
      <c r="O46" s="65" t="s">
        <v>488</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488</v>
      </c>
      <c r="L47" s="64" t="s">
        <v>488</v>
      </c>
      <c r="M47" s="64" t="s">
        <v>488</v>
      </c>
      <c r="N47" s="64" t="s">
        <v>488</v>
      </c>
      <c r="O47" s="65" t="s">
        <v>488</v>
      </c>
      <c r="P47" s="48"/>
      <c r="Q47" s="48"/>
      <c r="R47" s="48"/>
      <c r="S47" s="48"/>
      <c r="T47" s="48"/>
      <c r="U47" s="48"/>
    </row>
    <row r="48" spans="1:21" ht="30.75" customHeight="1" x14ac:dyDescent="0.15">
      <c r="A48" s="48"/>
      <c r="B48" s="1155"/>
      <c r="C48" s="1156"/>
      <c r="D48" s="62"/>
      <c r="E48" s="1161" t="s">
        <v>13</v>
      </c>
      <c r="F48" s="1161"/>
      <c r="G48" s="1161"/>
      <c r="H48" s="1161"/>
      <c r="I48" s="1161"/>
      <c r="J48" s="1162"/>
      <c r="K48" s="63">
        <v>690</v>
      </c>
      <c r="L48" s="64">
        <v>694</v>
      </c>
      <c r="M48" s="64">
        <v>695</v>
      </c>
      <c r="N48" s="64">
        <v>713</v>
      </c>
      <c r="O48" s="65">
        <v>682</v>
      </c>
      <c r="P48" s="48"/>
      <c r="Q48" s="48"/>
      <c r="R48" s="48"/>
      <c r="S48" s="48"/>
      <c r="T48" s="48"/>
      <c r="U48" s="48"/>
    </row>
    <row r="49" spans="1:21" ht="30.75" customHeight="1" x14ac:dyDescent="0.15">
      <c r="A49" s="48"/>
      <c r="B49" s="1155"/>
      <c r="C49" s="1156"/>
      <c r="D49" s="62"/>
      <c r="E49" s="1161" t="s">
        <v>14</v>
      </c>
      <c r="F49" s="1161"/>
      <c r="G49" s="1161"/>
      <c r="H49" s="1161"/>
      <c r="I49" s="1161"/>
      <c r="J49" s="1162"/>
      <c r="K49" s="63" t="s">
        <v>488</v>
      </c>
      <c r="L49" s="64" t="s">
        <v>488</v>
      </c>
      <c r="M49" s="64" t="s">
        <v>488</v>
      </c>
      <c r="N49" s="64" t="s">
        <v>488</v>
      </c>
      <c r="O49" s="65" t="s">
        <v>488</v>
      </c>
      <c r="P49" s="48"/>
      <c r="Q49" s="48"/>
      <c r="R49" s="48"/>
      <c r="S49" s="48"/>
      <c r="T49" s="48"/>
      <c r="U49" s="48"/>
    </row>
    <row r="50" spans="1:21" ht="30.75" customHeight="1" x14ac:dyDescent="0.15">
      <c r="A50" s="48"/>
      <c r="B50" s="1155"/>
      <c r="C50" s="1156"/>
      <c r="D50" s="62"/>
      <c r="E50" s="1161" t="s">
        <v>15</v>
      </c>
      <c r="F50" s="1161"/>
      <c r="G50" s="1161"/>
      <c r="H50" s="1161"/>
      <c r="I50" s="1161"/>
      <c r="J50" s="1162"/>
      <c r="K50" s="63">
        <v>18</v>
      </c>
      <c r="L50" s="64">
        <v>11</v>
      </c>
      <c r="M50" s="64">
        <v>3</v>
      </c>
      <c r="N50" s="64">
        <v>1</v>
      </c>
      <c r="O50" s="65">
        <v>1</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488</v>
      </c>
      <c r="L51" s="64" t="s">
        <v>488</v>
      </c>
      <c r="M51" s="64" t="s">
        <v>488</v>
      </c>
      <c r="N51" s="64" t="s">
        <v>488</v>
      </c>
      <c r="O51" s="65" t="s">
        <v>488</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1748</v>
      </c>
      <c r="L52" s="64">
        <v>1654</v>
      </c>
      <c r="M52" s="64">
        <v>1724</v>
      </c>
      <c r="N52" s="64">
        <v>1688</v>
      </c>
      <c r="O52" s="65">
        <v>1673</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653</v>
      </c>
      <c r="L53" s="69">
        <v>679</v>
      </c>
      <c r="M53" s="69">
        <v>720</v>
      </c>
      <c r="N53" s="69">
        <v>741</v>
      </c>
      <c r="O53" s="70">
        <v>694</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4J52r0bm11jBcJrp+QGniPJw8nuLqQeiZkMdlm66OkwMTxVPyXdvWv/SGQGHE0XtxclDI9NRzQlpQRB/EK8guQ==" saltValue="bEH1oFCpiuGCqEU+46w6/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2" zoomScaleSheetLayoutView="100" workbookViewId="0">
      <selection activeCell="J55" sqref="J55"/>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184" t="s">
        <v>30</v>
      </c>
      <c r="C41" s="1185"/>
      <c r="D41" s="105"/>
      <c r="E41" s="1190" t="s">
        <v>31</v>
      </c>
      <c r="F41" s="1190"/>
      <c r="G41" s="1190"/>
      <c r="H41" s="1191"/>
      <c r="I41" s="343">
        <v>16091</v>
      </c>
      <c r="J41" s="344">
        <v>15749</v>
      </c>
      <c r="K41" s="344">
        <v>16529</v>
      </c>
      <c r="L41" s="344">
        <v>19888</v>
      </c>
      <c r="M41" s="345">
        <v>21517</v>
      </c>
    </row>
    <row r="42" spans="2:13" ht="27.75" customHeight="1" x14ac:dyDescent="0.15">
      <c r="B42" s="1186"/>
      <c r="C42" s="1187"/>
      <c r="D42" s="106"/>
      <c r="E42" s="1192" t="s">
        <v>32</v>
      </c>
      <c r="F42" s="1192"/>
      <c r="G42" s="1192"/>
      <c r="H42" s="1193"/>
      <c r="I42" s="346">
        <v>11</v>
      </c>
      <c r="J42" s="347">
        <v>2</v>
      </c>
      <c r="K42" s="347" t="s">
        <v>488</v>
      </c>
      <c r="L42" s="347" t="s">
        <v>488</v>
      </c>
      <c r="M42" s="348" t="s">
        <v>488</v>
      </c>
    </row>
    <row r="43" spans="2:13" ht="27.75" customHeight="1" x14ac:dyDescent="0.15">
      <c r="B43" s="1186"/>
      <c r="C43" s="1187"/>
      <c r="D43" s="106"/>
      <c r="E43" s="1192" t="s">
        <v>33</v>
      </c>
      <c r="F43" s="1192"/>
      <c r="G43" s="1192"/>
      <c r="H43" s="1193"/>
      <c r="I43" s="346">
        <v>5542</v>
      </c>
      <c r="J43" s="347">
        <v>5699</v>
      </c>
      <c r="K43" s="347">
        <v>5942</v>
      </c>
      <c r="L43" s="347">
        <v>5975</v>
      </c>
      <c r="M43" s="348">
        <v>5977</v>
      </c>
    </row>
    <row r="44" spans="2:13" ht="27.75" customHeight="1" x14ac:dyDescent="0.15">
      <c r="B44" s="1186"/>
      <c r="C44" s="1187"/>
      <c r="D44" s="106"/>
      <c r="E44" s="1192" t="s">
        <v>34</v>
      </c>
      <c r="F44" s="1192"/>
      <c r="G44" s="1192"/>
      <c r="H44" s="1193"/>
      <c r="I44" s="346" t="s">
        <v>488</v>
      </c>
      <c r="J44" s="347" t="s">
        <v>488</v>
      </c>
      <c r="K44" s="347" t="s">
        <v>488</v>
      </c>
      <c r="L44" s="347" t="s">
        <v>488</v>
      </c>
      <c r="M44" s="348" t="s">
        <v>488</v>
      </c>
    </row>
    <row r="45" spans="2:13" ht="27.75" customHeight="1" x14ac:dyDescent="0.15">
      <c r="B45" s="1186"/>
      <c r="C45" s="1187"/>
      <c r="D45" s="106"/>
      <c r="E45" s="1192" t="s">
        <v>35</v>
      </c>
      <c r="F45" s="1192"/>
      <c r="G45" s="1192"/>
      <c r="H45" s="1193"/>
      <c r="I45" s="346">
        <v>3012</v>
      </c>
      <c r="J45" s="347">
        <v>3002</v>
      </c>
      <c r="K45" s="347">
        <v>2856</v>
      </c>
      <c r="L45" s="347">
        <v>2933</v>
      </c>
      <c r="M45" s="348">
        <v>2996</v>
      </c>
    </row>
    <row r="46" spans="2:13" ht="27.75" customHeight="1" x14ac:dyDescent="0.15">
      <c r="B46" s="1186"/>
      <c r="C46" s="1187"/>
      <c r="D46" s="107"/>
      <c r="E46" s="1192" t="s">
        <v>36</v>
      </c>
      <c r="F46" s="1192"/>
      <c r="G46" s="1192"/>
      <c r="H46" s="1193"/>
      <c r="I46" s="346" t="s">
        <v>488</v>
      </c>
      <c r="J46" s="347" t="s">
        <v>488</v>
      </c>
      <c r="K46" s="347" t="s">
        <v>488</v>
      </c>
      <c r="L46" s="347" t="s">
        <v>488</v>
      </c>
      <c r="M46" s="348" t="s">
        <v>488</v>
      </c>
    </row>
    <row r="47" spans="2:13" ht="27.75" customHeight="1" x14ac:dyDescent="0.15">
      <c r="B47" s="1186"/>
      <c r="C47" s="1187"/>
      <c r="D47" s="108"/>
      <c r="E47" s="1194" t="s">
        <v>37</v>
      </c>
      <c r="F47" s="1195"/>
      <c r="G47" s="1195"/>
      <c r="H47" s="1196"/>
      <c r="I47" s="346" t="s">
        <v>488</v>
      </c>
      <c r="J47" s="347" t="s">
        <v>488</v>
      </c>
      <c r="K47" s="347" t="s">
        <v>488</v>
      </c>
      <c r="L47" s="347" t="s">
        <v>488</v>
      </c>
      <c r="M47" s="348" t="s">
        <v>488</v>
      </c>
    </row>
    <row r="48" spans="2:13" ht="27.75" customHeight="1" x14ac:dyDescent="0.15">
      <c r="B48" s="1186"/>
      <c r="C48" s="1187"/>
      <c r="D48" s="106"/>
      <c r="E48" s="1192" t="s">
        <v>38</v>
      </c>
      <c r="F48" s="1192"/>
      <c r="G48" s="1192"/>
      <c r="H48" s="1193"/>
      <c r="I48" s="346" t="s">
        <v>488</v>
      </c>
      <c r="J48" s="347" t="s">
        <v>488</v>
      </c>
      <c r="K48" s="347" t="s">
        <v>488</v>
      </c>
      <c r="L48" s="347" t="s">
        <v>488</v>
      </c>
      <c r="M48" s="348" t="s">
        <v>488</v>
      </c>
    </row>
    <row r="49" spans="2:13" ht="27.75" customHeight="1" x14ac:dyDescent="0.15">
      <c r="B49" s="1188"/>
      <c r="C49" s="1189"/>
      <c r="D49" s="106"/>
      <c r="E49" s="1192" t="s">
        <v>39</v>
      </c>
      <c r="F49" s="1192"/>
      <c r="G49" s="1192"/>
      <c r="H49" s="1193"/>
      <c r="I49" s="346" t="s">
        <v>488</v>
      </c>
      <c r="J49" s="347" t="s">
        <v>488</v>
      </c>
      <c r="K49" s="347" t="s">
        <v>488</v>
      </c>
      <c r="L49" s="347" t="s">
        <v>488</v>
      </c>
      <c r="M49" s="348" t="s">
        <v>488</v>
      </c>
    </row>
    <row r="50" spans="2:13" ht="27.75" customHeight="1" x14ac:dyDescent="0.15">
      <c r="B50" s="1197" t="s">
        <v>40</v>
      </c>
      <c r="C50" s="1198"/>
      <c r="D50" s="109"/>
      <c r="E50" s="1192" t="s">
        <v>41</v>
      </c>
      <c r="F50" s="1192"/>
      <c r="G50" s="1192"/>
      <c r="H50" s="1193"/>
      <c r="I50" s="346">
        <v>6692</v>
      </c>
      <c r="J50" s="347">
        <v>7203</v>
      </c>
      <c r="K50" s="347">
        <v>7103</v>
      </c>
      <c r="L50" s="347">
        <v>5875</v>
      </c>
      <c r="M50" s="348">
        <v>5215</v>
      </c>
    </row>
    <row r="51" spans="2:13" ht="27.75" customHeight="1" x14ac:dyDescent="0.15">
      <c r="B51" s="1186"/>
      <c r="C51" s="1187"/>
      <c r="D51" s="106"/>
      <c r="E51" s="1192" t="s">
        <v>42</v>
      </c>
      <c r="F51" s="1192"/>
      <c r="G51" s="1192"/>
      <c r="H51" s="1193"/>
      <c r="I51" s="346">
        <v>939</v>
      </c>
      <c r="J51" s="347">
        <v>833</v>
      </c>
      <c r="K51" s="347">
        <v>755</v>
      </c>
      <c r="L51" s="347">
        <v>688</v>
      </c>
      <c r="M51" s="348">
        <v>698</v>
      </c>
    </row>
    <row r="52" spans="2:13" ht="27.75" customHeight="1" x14ac:dyDescent="0.15">
      <c r="B52" s="1188"/>
      <c r="C52" s="1189"/>
      <c r="D52" s="106"/>
      <c r="E52" s="1192" t="s">
        <v>43</v>
      </c>
      <c r="F52" s="1192"/>
      <c r="G52" s="1192"/>
      <c r="H52" s="1193"/>
      <c r="I52" s="346">
        <v>14704</v>
      </c>
      <c r="J52" s="347">
        <v>14232</v>
      </c>
      <c r="K52" s="347">
        <v>13776</v>
      </c>
      <c r="L52" s="347">
        <v>13569</v>
      </c>
      <c r="M52" s="348">
        <v>15117</v>
      </c>
    </row>
    <row r="53" spans="2:13" ht="27.75" customHeight="1" thickBot="1" x14ac:dyDescent="0.2">
      <c r="B53" s="1199" t="s">
        <v>19</v>
      </c>
      <c r="C53" s="1200"/>
      <c r="D53" s="110"/>
      <c r="E53" s="1201" t="s">
        <v>44</v>
      </c>
      <c r="F53" s="1201"/>
      <c r="G53" s="1201"/>
      <c r="H53" s="1202"/>
      <c r="I53" s="349">
        <v>2321</v>
      </c>
      <c r="J53" s="350">
        <v>2184</v>
      </c>
      <c r="K53" s="350">
        <v>3693</v>
      </c>
      <c r="L53" s="350">
        <v>8664</v>
      </c>
      <c r="M53" s="351">
        <v>9459</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dvUIoUBxhUY4cDLOXec6BTL0iPhKEhIuWrzbJ668AIvlc8e9w2DBmG2J+ddzzfmLJ2v8gudxnJeL2xijV+tBQQ==" saltValue="Vv1mfvokHeP75HYtOAu0P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25" zoomScale="70" zoomScaleNormal="70" zoomScaleSheetLayoutView="100" workbookViewId="0">
      <selection activeCell="C55" sqref="C55:E55"/>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11" t="s">
        <v>46</v>
      </c>
      <c r="D55" s="1211"/>
      <c r="E55" s="1212"/>
      <c r="F55" s="352">
        <v>2726</v>
      </c>
      <c r="G55" s="352">
        <v>1827</v>
      </c>
      <c r="H55" s="353">
        <v>1327</v>
      </c>
    </row>
    <row r="56" spans="2:8" ht="52.5" customHeight="1" x14ac:dyDescent="0.15">
      <c r="B56" s="122"/>
      <c r="C56" s="1213" t="s">
        <v>47</v>
      </c>
      <c r="D56" s="1213"/>
      <c r="E56" s="1214"/>
      <c r="F56" s="354">
        <v>404</v>
      </c>
      <c r="G56" s="354">
        <v>447</v>
      </c>
      <c r="H56" s="355">
        <v>481</v>
      </c>
    </row>
    <row r="57" spans="2:8" ht="53.25" customHeight="1" x14ac:dyDescent="0.15">
      <c r="B57" s="122"/>
      <c r="C57" s="1215" t="s">
        <v>48</v>
      </c>
      <c r="D57" s="1215"/>
      <c r="E57" s="1216"/>
      <c r="F57" s="356">
        <v>2838</v>
      </c>
      <c r="G57" s="356">
        <v>2394</v>
      </c>
      <c r="H57" s="357">
        <v>2171</v>
      </c>
    </row>
    <row r="58" spans="2:8" ht="45.75" customHeight="1" x14ac:dyDescent="0.15">
      <c r="B58" s="123"/>
      <c r="C58" s="1203" t="s">
        <v>562</v>
      </c>
      <c r="D58" s="1204"/>
      <c r="E58" s="1205"/>
      <c r="F58" s="358">
        <v>1170</v>
      </c>
      <c r="G58" s="358">
        <v>1170</v>
      </c>
      <c r="H58" s="359">
        <v>1171</v>
      </c>
    </row>
    <row r="59" spans="2:8" ht="45.75" customHeight="1" x14ac:dyDescent="0.15">
      <c r="B59" s="123"/>
      <c r="C59" s="1203" t="s">
        <v>563</v>
      </c>
      <c r="D59" s="1204"/>
      <c r="E59" s="1205"/>
      <c r="F59" s="358">
        <v>342</v>
      </c>
      <c r="G59" s="358">
        <v>318</v>
      </c>
      <c r="H59" s="359">
        <v>296</v>
      </c>
    </row>
    <row r="60" spans="2:8" ht="45.75" customHeight="1" x14ac:dyDescent="0.15">
      <c r="B60" s="123"/>
      <c r="C60" s="1203" t="s">
        <v>564</v>
      </c>
      <c r="D60" s="1204"/>
      <c r="E60" s="1205"/>
      <c r="F60" s="358">
        <v>220</v>
      </c>
      <c r="G60" s="358">
        <v>223</v>
      </c>
      <c r="H60" s="359">
        <v>234</v>
      </c>
    </row>
    <row r="61" spans="2:8" ht="45.75" customHeight="1" x14ac:dyDescent="0.15">
      <c r="B61" s="123"/>
      <c r="C61" s="1203" t="s">
        <v>565</v>
      </c>
      <c r="D61" s="1204"/>
      <c r="E61" s="1205"/>
      <c r="F61" s="358">
        <v>197</v>
      </c>
      <c r="G61" s="358">
        <v>202</v>
      </c>
      <c r="H61" s="359">
        <v>193</v>
      </c>
    </row>
    <row r="62" spans="2:8" ht="45.75" customHeight="1" thickBot="1" x14ac:dyDescent="0.2">
      <c r="B62" s="124"/>
      <c r="C62" s="1206" t="s">
        <v>566</v>
      </c>
      <c r="D62" s="1207"/>
      <c r="E62" s="1208"/>
      <c r="F62" s="360">
        <v>192</v>
      </c>
      <c r="G62" s="360">
        <v>177</v>
      </c>
      <c r="H62" s="361">
        <v>165</v>
      </c>
    </row>
    <row r="63" spans="2:8" ht="52.5" customHeight="1" thickBot="1" x14ac:dyDescent="0.2">
      <c r="B63" s="125"/>
      <c r="C63" s="1209" t="s">
        <v>49</v>
      </c>
      <c r="D63" s="1209"/>
      <c r="E63" s="1210"/>
      <c r="F63" s="362">
        <v>5969</v>
      </c>
      <c r="G63" s="362">
        <v>4668</v>
      </c>
      <c r="H63" s="363">
        <v>3979</v>
      </c>
    </row>
    <row r="64" spans="2:8" x14ac:dyDescent="0.15"/>
  </sheetData>
  <sheetProtection algorithmName="SHA-512" hashValue="FO7Nu7K+bV5AaYRWFJuyOm9s0aIR4701497/ciTwoRnLJefi+VlH20mb6xPSbK1DDdkUf8myGjI6ZzKo6UCL9g==" saltValue="4c9vwKAnsScOoCr58mOyE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EEA88-D9D1-446D-BB8D-D237C2DFF996}">
  <sheetPr>
    <pageSetUpPr fitToPage="1"/>
  </sheetPr>
  <dimension ref="A1:DE85"/>
  <sheetViews>
    <sheetView showGridLines="0" tabSelected="1" zoomScaleNormal="100" zoomScaleSheetLayoutView="55" workbookViewId="0">
      <selection activeCell="CM81" sqref="CM81"/>
    </sheetView>
  </sheetViews>
  <sheetFormatPr defaultColWidth="0" defaultRowHeight="13.5" customHeight="1" zeroHeight="1" x14ac:dyDescent="0.15"/>
  <cols>
    <col min="1" max="1" width="6.375" style="1219" customWidth="1"/>
    <col min="2" max="107" width="2.5" style="1219" customWidth="1"/>
    <col min="108" max="108" width="6.125" style="1226" customWidth="1"/>
    <col min="109" max="109" width="5.875" style="1225" customWidth="1"/>
    <col min="110" max="16384" width="8.625" style="1219" hidden="1"/>
  </cols>
  <sheetData>
    <row r="1" spans="1:109" ht="42.75" customHeight="1" x14ac:dyDescent="0.15">
      <c r="A1" s="1217"/>
      <c r="B1" s="1218"/>
      <c r="DD1" s="1219"/>
      <c r="DE1" s="1219"/>
    </row>
    <row r="2" spans="1:109" ht="25.5" customHeight="1" x14ac:dyDescent="0.15">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15">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47" customFormat="1" x14ac:dyDescent="0.15">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47" customFormat="1" x14ac:dyDescent="0.15">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47" customFormat="1" x14ac:dyDescent="0.15">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47" customFormat="1" x14ac:dyDescent="0.15">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47" customFormat="1" x14ac:dyDescent="0.15">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47" customFormat="1" x14ac:dyDescent="0.15">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47" customFormat="1" x14ac:dyDescent="0.15">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47" customFormat="1" x14ac:dyDescent="0.15">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47" customFormat="1" x14ac:dyDescent="0.15">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47" customFormat="1" x14ac:dyDescent="0.15">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47" customFormat="1" x14ac:dyDescent="0.15">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47" customFormat="1" x14ac:dyDescent="0.15">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47" customFormat="1" x14ac:dyDescent="0.15">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47" customFormat="1" x14ac:dyDescent="0.15">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47" customFormat="1" x14ac:dyDescent="0.15">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x14ac:dyDescent="0.15">
      <c r="DD19" s="1219"/>
      <c r="DE19" s="1219"/>
    </row>
    <row r="20" spans="1:109" x14ac:dyDescent="0.15">
      <c r="DD20" s="1219"/>
      <c r="DE20" s="1219"/>
    </row>
    <row r="21" spans="1:109" ht="17.25" customHeight="1" x14ac:dyDescent="0.15">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15">
      <c r="B22" s="1225"/>
    </row>
    <row r="23" spans="1:109" x14ac:dyDescent="0.15">
      <c r="B23" s="1225"/>
    </row>
    <row r="24" spans="1:109" x14ac:dyDescent="0.15">
      <c r="B24" s="1225"/>
    </row>
    <row r="25" spans="1:109" x14ac:dyDescent="0.15">
      <c r="B25" s="1225"/>
    </row>
    <row r="26" spans="1:109" x14ac:dyDescent="0.15">
      <c r="B26" s="1225"/>
    </row>
    <row r="27" spans="1:109" x14ac:dyDescent="0.15">
      <c r="B27" s="1225"/>
    </row>
    <row r="28" spans="1:109" x14ac:dyDescent="0.15">
      <c r="B28" s="1225"/>
    </row>
    <row r="29" spans="1:109" x14ac:dyDescent="0.15">
      <c r="B29" s="1225"/>
    </row>
    <row r="30" spans="1:109" x14ac:dyDescent="0.15">
      <c r="B30" s="1225"/>
    </row>
    <row r="31" spans="1:109" x14ac:dyDescent="0.15">
      <c r="B31" s="1225"/>
    </row>
    <row r="32" spans="1:109" x14ac:dyDescent="0.15">
      <c r="B32" s="1225"/>
    </row>
    <row r="33" spans="2:109" x14ac:dyDescent="0.15">
      <c r="B33" s="1225"/>
    </row>
    <row r="34" spans="2:109" x14ac:dyDescent="0.15">
      <c r="B34" s="1225"/>
    </row>
    <row r="35" spans="2:109" x14ac:dyDescent="0.15">
      <c r="B35" s="1225"/>
    </row>
    <row r="36" spans="2:109" x14ac:dyDescent="0.15">
      <c r="B36" s="1225"/>
    </row>
    <row r="37" spans="2:109" x14ac:dyDescent="0.15">
      <c r="B37" s="1225"/>
    </row>
    <row r="38" spans="2:109" x14ac:dyDescent="0.15">
      <c r="B38" s="1225"/>
    </row>
    <row r="39" spans="2:109" x14ac:dyDescent="0.15">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x14ac:dyDescent="0.15">
      <c r="B40" s="1230"/>
      <c r="DD40" s="1230"/>
      <c r="DE40" s="1219"/>
    </row>
    <row r="41" spans="2:109" ht="17.25" x14ac:dyDescent="0.15">
      <c r="B41" s="1231" t="s">
        <v>567</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x14ac:dyDescent="0.15">
      <c r="B42" s="1225"/>
      <c r="G42" s="1232"/>
      <c r="I42" s="1233"/>
      <c r="J42" s="1233"/>
      <c r="K42" s="1233"/>
      <c r="AM42" s="1232"/>
      <c r="AN42" s="1232" t="s">
        <v>568</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15">
      <c r="B43" s="1225"/>
      <c r="AN43" s="1234" t="s">
        <v>569</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x14ac:dyDescent="0.15">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x14ac:dyDescent="0.15">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x14ac:dyDescent="0.15">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x14ac:dyDescent="0.15">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x14ac:dyDescent="0.15">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x14ac:dyDescent="0.15">
      <c r="B49" s="1225"/>
      <c r="AN49" s="1219" t="s">
        <v>570</v>
      </c>
    </row>
    <row r="50" spans="1:109" x14ac:dyDescent="0.15">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526</v>
      </c>
      <c r="BQ50" s="1250"/>
      <c r="BR50" s="1250"/>
      <c r="BS50" s="1250"/>
      <c r="BT50" s="1250"/>
      <c r="BU50" s="1250"/>
      <c r="BV50" s="1250"/>
      <c r="BW50" s="1250"/>
      <c r="BX50" s="1250" t="s">
        <v>527</v>
      </c>
      <c r="BY50" s="1250"/>
      <c r="BZ50" s="1250"/>
      <c r="CA50" s="1250"/>
      <c r="CB50" s="1250"/>
      <c r="CC50" s="1250"/>
      <c r="CD50" s="1250"/>
      <c r="CE50" s="1250"/>
      <c r="CF50" s="1250" t="s">
        <v>528</v>
      </c>
      <c r="CG50" s="1250"/>
      <c r="CH50" s="1250"/>
      <c r="CI50" s="1250"/>
      <c r="CJ50" s="1250"/>
      <c r="CK50" s="1250"/>
      <c r="CL50" s="1250"/>
      <c r="CM50" s="1250"/>
      <c r="CN50" s="1250" t="s">
        <v>529</v>
      </c>
      <c r="CO50" s="1250"/>
      <c r="CP50" s="1250"/>
      <c r="CQ50" s="1250"/>
      <c r="CR50" s="1250"/>
      <c r="CS50" s="1250"/>
      <c r="CT50" s="1250"/>
      <c r="CU50" s="1250"/>
      <c r="CV50" s="1250" t="s">
        <v>530</v>
      </c>
      <c r="CW50" s="1250"/>
      <c r="CX50" s="1250"/>
      <c r="CY50" s="1250"/>
      <c r="CZ50" s="1250"/>
      <c r="DA50" s="1250"/>
      <c r="DB50" s="1250"/>
      <c r="DC50" s="1250"/>
    </row>
    <row r="51" spans="1:109" ht="13.5" customHeight="1" x14ac:dyDescent="0.15">
      <c r="B51" s="1225"/>
      <c r="G51" s="1251"/>
      <c r="H51" s="1251"/>
      <c r="I51" s="1252"/>
      <c r="J51" s="1252"/>
      <c r="K51" s="1253"/>
      <c r="L51" s="1253"/>
      <c r="M51" s="1253"/>
      <c r="N51" s="1253"/>
      <c r="AM51" s="1243"/>
      <c r="AN51" s="1254" t="s">
        <v>571</v>
      </c>
      <c r="AO51" s="1254"/>
      <c r="AP51" s="1254"/>
      <c r="AQ51" s="1254"/>
      <c r="AR51" s="1254"/>
      <c r="AS51" s="1254"/>
      <c r="AT51" s="1254"/>
      <c r="AU51" s="1254"/>
      <c r="AV51" s="1254"/>
      <c r="AW51" s="1254"/>
      <c r="AX51" s="1254"/>
      <c r="AY51" s="1254"/>
      <c r="AZ51" s="1254"/>
      <c r="BA51" s="1254"/>
      <c r="BB51" s="1254" t="s">
        <v>572</v>
      </c>
      <c r="BC51" s="1254"/>
      <c r="BD51" s="1254"/>
      <c r="BE51" s="1254"/>
      <c r="BF51" s="1254"/>
      <c r="BG51" s="1254"/>
      <c r="BH51" s="1254"/>
      <c r="BI51" s="1254"/>
      <c r="BJ51" s="1254"/>
      <c r="BK51" s="1254"/>
      <c r="BL51" s="1254"/>
      <c r="BM51" s="1254"/>
      <c r="BN51" s="1254"/>
      <c r="BO51" s="1254"/>
      <c r="BP51" s="1255">
        <v>28.1</v>
      </c>
      <c r="BQ51" s="1255"/>
      <c r="BR51" s="1255"/>
      <c r="BS51" s="1255"/>
      <c r="BT51" s="1255"/>
      <c r="BU51" s="1255"/>
      <c r="BV51" s="1255"/>
      <c r="BW51" s="1255"/>
      <c r="BX51" s="1255">
        <v>25.2</v>
      </c>
      <c r="BY51" s="1255"/>
      <c r="BZ51" s="1255"/>
      <c r="CA51" s="1255"/>
      <c r="CB51" s="1255"/>
      <c r="CC51" s="1255"/>
      <c r="CD51" s="1255"/>
      <c r="CE51" s="1255"/>
      <c r="CF51" s="1255">
        <v>44.4</v>
      </c>
      <c r="CG51" s="1255"/>
      <c r="CH51" s="1255"/>
      <c r="CI51" s="1255"/>
      <c r="CJ51" s="1255"/>
      <c r="CK51" s="1255"/>
      <c r="CL51" s="1255"/>
      <c r="CM51" s="1255"/>
      <c r="CN51" s="1255">
        <v>103.8</v>
      </c>
      <c r="CO51" s="1255"/>
      <c r="CP51" s="1255"/>
      <c r="CQ51" s="1255"/>
      <c r="CR51" s="1255"/>
      <c r="CS51" s="1255"/>
      <c r="CT51" s="1255"/>
      <c r="CU51" s="1255"/>
      <c r="CV51" s="1255">
        <v>112.5</v>
      </c>
      <c r="CW51" s="1255"/>
      <c r="CX51" s="1255"/>
      <c r="CY51" s="1255"/>
      <c r="CZ51" s="1255"/>
      <c r="DA51" s="1255"/>
      <c r="DB51" s="1255"/>
      <c r="DC51" s="1255"/>
    </row>
    <row r="52" spans="1:109" x14ac:dyDescent="0.15">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573</v>
      </c>
      <c r="BC53" s="1254"/>
      <c r="BD53" s="1254"/>
      <c r="BE53" s="1254"/>
      <c r="BF53" s="1254"/>
      <c r="BG53" s="1254"/>
      <c r="BH53" s="1254"/>
      <c r="BI53" s="1254"/>
      <c r="BJ53" s="1254"/>
      <c r="BK53" s="1254"/>
      <c r="BL53" s="1254"/>
      <c r="BM53" s="1254"/>
      <c r="BN53" s="1254"/>
      <c r="BO53" s="1254"/>
      <c r="BP53" s="1255">
        <v>71.400000000000006</v>
      </c>
      <c r="BQ53" s="1255"/>
      <c r="BR53" s="1255"/>
      <c r="BS53" s="1255"/>
      <c r="BT53" s="1255"/>
      <c r="BU53" s="1255"/>
      <c r="BV53" s="1255"/>
      <c r="BW53" s="1255"/>
      <c r="BX53" s="1255">
        <v>73</v>
      </c>
      <c r="BY53" s="1255"/>
      <c r="BZ53" s="1255"/>
      <c r="CA53" s="1255"/>
      <c r="CB53" s="1255"/>
      <c r="CC53" s="1255"/>
      <c r="CD53" s="1255"/>
      <c r="CE53" s="1255"/>
      <c r="CF53" s="1255">
        <v>74.099999999999994</v>
      </c>
      <c r="CG53" s="1255"/>
      <c r="CH53" s="1255"/>
      <c r="CI53" s="1255"/>
      <c r="CJ53" s="1255"/>
      <c r="CK53" s="1255"/>
      <c r="CL53" s="1255"/>
      <c r="CM53" s="1255"/>
      <c r="CN53" s="1255">
        <v>75.3</v>
      </c>
      <c r="CO53" s="1255"/>
      <c r="CP53" s="1255"/>
      <c r="CQ53" s="1255"/>
      <c r="CR53" s="1255"/>
      <c r="CS53" s="1255"/>
      <c r="CT53" s="1255"/>
      <c r="CU53" s="1255"/>
      <c r="CV53" s="1255">
        <v>75.7</v>
      </c>
      <c r="CW53" s="1255"/>
      <c r="CX53" s="1255"/>
      <c r="CY53" s="1255"/>
      <c r="CZ53" s="1255"/>
      <c r="DA53" s="1255"/>
      <c r="DB53" s="1255"/>
      <c r="DC53" s="1255"/>
    </row>
    <row r="54" spans="1:109" x14ac:dyDescent="0.15">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1233"/>
      <c r="B55" s="1225"/>
      <c r="G55" s="1244"/>
      <c r="H55" s="1244"/>
      <c r="I55" s="1244"/>
      <c r="J55" s="1244"/>
      <c r="K55" s="1253"/>
      <c r="L55" s="1253"/>
      <c r="M55" s="1253"/>
      <c r="N55" s="1253"/>
      <c r="AN55" s="1250" t="s">
        <v>574</v>
      </c>
      <c r="AO55" s="1250"/>
      <c r="AP55" s="1250"/>
      <c r="AQ55" s="1250"/>
      <c r="AR55" s="1250"/>
      <c r="AS55" s="1250"/>
      <c r="AT55" s="1250"/>
      <c r="AU55" s="1250"/>
      <c r="AV55" s="1250"/>
      <c r="AW55" s="1250"/>
      <c r="AX55" s="1250"/>
      <c r="AY55" s="1250"/>
      <c r="AZ55" s="1250"/>
      <c r="BA55" s="1250"/>
      <c r="BB55" s="1254" t="s">
        <v>572</v>
      </c>
      <c r="BC55" s="1254"/>
      <c r="BD55" s="1254"/>
      <c r="BE55" s="1254"/>
      <c r="BF55" s="1254"/>
      <c r="BG55" s="1254"/>
      <c r="BH55" s="1254"/>
      <c r="BI55" s="1254"/>
      <c r="BJ55" s="1254"/>
      <c r="BK55" s="1254"/>
      <c r="BL55" s="1254"/>
      <c r="BM55" s="1254"/>
      <c r="BN55" s="1254"/>
      <c r="BO55" s="1254"/>
      <c r="BP55" s="1255">
        <v>41.5</v>
      </c>
      <c r="BQ55" s="1255"/>
      <c r="BR55" s="1255"/>
      <c r="BS55" s="1255"/>
      <c r="BT55" s="1255"/>
      <c r="BU55" s="1255"/>
      <c r="BV55" s="1255"/>
      <c r="BW55" s="1255"/>
      <c r="BX55" s="1255">
        <v>25.2</v>
      </c>
      <c r="BY55" s="1255"/>
      <c r="BZ55" s="1255"/>
      <c r="CA55" s="1255"/>
      <c r="CB55" s="1255"/>
      <c r="CC55" s="1255"/>
      <c r="CD55" s="1255"/>
      <c r="CE55" s="1255"/>
      <c r="CF55" s="1255">
        <v>15.7</v>
      </c>
      <c r="CG55" s="1255"/>
      <c r="CH55" s="1255"/>
      <c r="CI55" s="1255"/>
      <c r="CJ55" s="1255"/>
      <c r="CK55" s="1255"/>
      <c r="CL55" s="1255"/>
      <c r="CM55" s="1255"/>
      <c r="CN55" s="1255">
        <v>10.199999999999999</v>
      </c>
      <c r="CO55" s="1255"/>
      <c r="CP55" s="1255"/>
      <c r="CQ55" s="1255"/>
      <c r="CR55" s="1255"/>
      <c r="CS55" s="1255"/>
      <c r="CT55" s="1255"/>
      <c r="CU55" s="1255"/>
      <c r="CV55" s="1255">
        <v>10.5</v>
      </c>
      <c r="CW55" s="1255"/>
      <c r="CX55" s="1255"/>
      <c r="CY55" s="1255"/>
      <c r="CZ55" s="1255"/>
      <c r="DA55" s="1255"/>
      <c r="DB55" s="1255"/>
      <c r="DC55" s="1255"/>
    </row>
    <row r="56" spans="1:109" x14ac:dyDescent="0.15">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x14ac:dyDescent="0.15">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573</v>
      </c>
      <c r="BC57" s="1254"/>
      <c r="BD57" s="1254"/>
      <c r="BE57" s="1254"/>
      <c r="BF57" s="1254"/>
      <c r="BG57" s="1254"/>
      <c r="BH57" s="1254"/>
      <c r="BI57" s="1254"/>
      <c r="BJ57" s="1254"/>
      <c r="BK57" s="1254"/>
      <c r="BL57" s="1254"/>
      <c r="BM57" s="1254"/>
      <c r="BN57" s="1254"/>
      <c r="BO57" s="1254"/>
      <c r="BP57" s="1255">
        <v>61.7</v>
      </c>
      <c r="BQ57" s="1255"/>
      <c r="BR57" s="1255"/>
      <c r="BS57" s="1255"/>
      <c r="BT57" s="1255"/>
      <c r="BU57" s="1255"/>
      <c r="BV57" s="1255"/>
      <c r="BW57" s="1255"/>
      <c r="BX57" s="1255">
        <v>62.5</v>
      </c>
      <c r="BY57" s="1255"/>
      <c r="BZ57" s="1255"/>
      <c r="CA57" s="1255"/>
      <c r="CB57" s="1255"/>
      <c r="CC57" s="1255"/>
      <c r="CD57" s="1255"/>
      <c r="CE57" s="1255"/>
      <c r="CF57" s="1255">
        <v>64.3</v>
      </c>
      <c r="CG57" s="1255"/>
      <c r="CH57" s="1255"/>
      <c r="CI57" s="1255"/>
      <c r="CJ57" s="1255"/>
      <c r="CK57" s="1255"/>
      <c r="CL57" s="1255"/>
      <c r="CM57" s="1255"/>
      <c r="CN57" s="1255">
        <v>64.7</v>
      </c>
      <c r="CO57" s="1255"/>
      <c r="CP57" s="1255"/>
      <c r="CQ57" s="1255"/>
      <c r="CR57" s="1255"/>
      <c r="CS57" s="1255"/>
      <c r="CT57" s="1255"/>
      <c r="CU57" s="1255"/>
      <c r="CV57" s="1255">
        <v>65.7</v>
      </c>
      <c r="CW57" s="1255"/>
      <c r="CX57" s="1255"/>
      <c r="CY57" s="1255"/>
      <c r="CZ57" s="1255"/>
      <c r="DA57" s="1255"/>
      <c r="DB57" s="1255"/>
      <c r="DC57" s="1255"/>
      <c r="DD57" s="1258"/>
      <c r="DE57" s="1256"/>
    </row>
    <row r="58" spans="1:109" s="1233" customFormat="1" x14ac:dyDescent="0.15">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x14ac:dyDescent="0.15">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x14ac:dyDescent="0.15">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x14ac:dyDescent="0.15">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x14ac:dyDescent="0.15">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7.25" x14ac:dyDescent="0.15">
      <c r="B63" s="1264" t="s">
        <v>575</v>
      </c>
    </row>
    <row r="64" spans="1:109" x14ac:dyDescent="0.15">
      <c r="B64" s="1225"/>
      <c r="G64" s="1232"/>
      <c r="I64" s="1265"/>
      <c r="J64" s="1265"/>
      <c r="K64" s="1265"/>
      <c r="L64" s="1265"/>
      <c r="M64" s="1265"/>
      <c r="N64" s="1266"/>
      <c r="AM64" s="1232"/>
      <c r="AN64" s="1232" t="s">
        <v>568</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x14ac:dyDescent="0.15">
      <c r="B65" s="1225"/>
      <c r="AN65" s="1234" t="s">
        <v>576</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x14ac:dyDescent="0.15">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x14ac:dyDescent="0.15">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x14ac:dyDescent="0.15">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x14ac:dyDescent="0.15">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x14ac:dyDescent="0.15">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x14ac:dyDescent="0.15">
      <c r="B71" s="1225"/>
      <c r="G71" s="1270"/>
      <c r="I71" s="1271"/>
      <c r="J71" s="1268"/>
      <c r="K71" s="1268"/>
      <c r="L71" s="1269"/>
      <c r="M71" s="1268"/>
      <c r="N71" s="1269"/>
      <c r="AM71" s="1270"/>
      <c r="AN71" s="1219" t="s">
        <v>570</v>
      </c>
    </row>
    <row r="72" spans="2:107" x14ac:dyDescent="0.15">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526</v>
      </c>
      <c r="BQ72" s="1250"/>
      <c r="BR72" s="1250"/>
      <c r="BS72" s="1250"/>
      <c r="BT72" s="1250"/>
      <c r="BU72" s="1250"/>
      <c r="BV72" s="1250"/>
      <c r="BW72" s="1250"/>
      <c r="BX72" s="1250" t="s">
        <v>527</v>
      </c>
      <c r="BY72" s="1250"/>
      <c r="BZ72" s="1250"/>
      <c r="CA72" s="1250"/>
      <c r="CB72" s="1250"/>
      <c r="CC72" s="1250"/>
      <c r="CD72" s="1250"/>
      <c r="CE72" s="1250"/>
      <c r="CF72" s="1250" t="s">
        <v>528</v>
      </c>
      <c r="CG72" s="1250"/>
      <c r="CH72" s="1250"/>
      <c r="CI72" s="1250"/>
      <c r="CJ72" s="1250"/>
      <c r="CK72" s="1250"/>
      <c r="CL72" s="1250"/>
      <c r="CM72" s="1250"/>
      <c r="CN72" s="1250" t="s">
        <v>529</v>
      </c>
      <c r="CO72" s="1250"/>
      <c r="CP72" s="1250"/>
      <c r="CQ72" s="1250"/>
      <c r="CR72" s="1250"/>
      <c r="CS72" s="1250"/>
      <c r="CT72" s="1250"/>
      <c r="CU72" s="1250"/>
      <c r="CV72" s="1250" t="s">
        <v>530</v>
      </c>
      <c r="CW72" s="1250"/>
      <c r="CX72" s="1250"/>
      <c r="CY72" s="1250"/>
      <c r="CZ72" s="1250"/>
      <c r="DA72" s="1250"/>
      <c r="DB72" s="1250"/>
      <c r="DC72" s="1250"/>
    </row>
    <row r="73" spans="2:107" x14ac:dyDescent="0.15">
      <c r="B73" s="1225"/>
      <c r="G73" s="1251"/>
      <c r="H73" s="1251"/>
      <c r="I73" s="1251"/>
      <c r="J73" s="1251"/>
      <c r="K73" s="1272"/>
      <c r="L73" s="1272"/>
      <c r="M73" s="1272"/>
      <c r="N73" s="1272"/>
      <c r="AM73" s="1243"/>
      <c r="AN73" s="1254" t="s">
        <v>571</v>
      </c>
      <c r="AO73" s="1254"/>
      <c r="AP73" s="1254"/>
      <c r="AQ73" s="1254"/>
      <c r="AR73" s="1254"/>
      <c r="AS73" s="1254"/>
      <c r="AT73" s="1254"/>
      <c r="AU73" s="1254"/>
      <c r="AV73" s="1254"/>
      <c r="AW73" s="1254"/>
      <c r="AX73" s="1254"/>
      <c r="AY73" s="1254"/>
      <c r="AZ73" s="1254"/>
      <c r="BA73" s="1254"/>
      <c r="BB73" s="1254" t="s">
        <v>572</v>
      </c>
      <c r="BC73" s="1254"/>
      <c r="BD73" s="1254"/>
      <c r="BE73" s="1254"/>
      <c r="BF73" s="1254"/>
      <c r="BG73" s="1254"/>
      <c r="BH73" s="1254"/>
      <c r="BI73" s="1254"/>
      <c r="BJ73" s="1254"/>
      <c r="BK73" s="1254"/>
      <c r="BL73" s="1254"/>
      <c r="BM73" s="1254"/>
      <c r="BN73" s="1254"/>
      <c r="BO73" s="1254"/>
      <c r="BP73" s="1255">
        <v>28.1</v>
      </c>
      <c r="BQ73" s="1255"/>
      <c r="BR73" s="1255"/>
      <c r="BS73" s="1255"/>
      <c r="BT73" s="1255"/>
      <c r="BU73" s="1255"/>
      <c r="BV73" s="1255"/>
      <c r="BW73" s="1255"/>
      <c r="BX73" s="1255">
        <v>25.2</v>
      </c>
      <c r="BY73" s="1255"/>
      <c r="BZ73" s="1255"/>
      <c r="CA73" s="1255"/>
      <c r="CB73" s="1255"/>
      <c r="CC73" s="1255"/>
      <c r="CD73" s="1255"/>
      <c r="CE73" s="1255"/>
      <c r="CF73" s="1255">
        <v>44.4</v>
      </c>
      <c r="CG73" s="1255"/>
      <c r="CH73" s="1255"/>
      <c r="CI73" s="1255"/>
      <c r="CJ73" s="1255"/>
      <c r="CK73" s="1255"/>
      <c r="CL73" s="1255"/>
      <c r="CM73" s="1255"/>
      <c r="CN73" s="1255">
        <v>103.8</v>
      </c>
      <c r="CO73" s="1255"/>
      <c r="CP73" s="1255"/>
      <c r="CQ73" s="1255"/>
      <c r="CR73" s="1255"/>
      <c r="CS73" s="1255"/>
      <c r="CT73" s="1255"/>
      <c r="CU73" s="1255"/>
      <c r="CV73" s="1255">
        <v>112.5</v>
      </c>
      <c r="CW73" s="1255"/>
      <c r="CX73" s="1255"/>
      <c r="CY73" s="1255"/>
      <c r="CZ73" s="1255"/>
      <c r="DA73" s="1255"/>
      <c r="DB73" s="1255"/>
      <c r="DC73" s="1255"/>
    </row>
    <row r="74" spans="2:107" x14ac:dyDescent="0.15">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577</v>
      </c>
      <c r="BC75" s="1254"/>
      <c r="BD75" s="1254"/>
      <c r="BE75" s="1254"/>
      <c r="BF75" s="1254"/>
      <c r="BG75" s="1254"/>
      <c r="BH75" s="1254"/>
      <c r="BI75" s="1254"/>
      <c r="BJ75" s="1254"/>
      <c r="BK75" s="1254"/>
      <c r="BL75" s="1254"/>
      <c r="BM75" s="1254"/>
      <c r="BN75" s="1254"/>
      <c r="BO75" s="1254"/>
      <c r="BP75" s="1255">
        <v>9</v>
      </c>
      <c r="BQ75" s="1255"/>
      <c r="BR75" s="1255"/>
      <c r="BS75" s="1255"/>
      <c r="BT75" s="1255"/>
      <c r="BU75" s="1255"/>
      <c r="BV75" s="1255"/>
      <c r="BW75" s="1255"/>
      <c r="BX75" s="1255">
        <v>8.1</v>
      </c>
      <c r="BY75" s="1255"/>
      <c r="BZ75" s="1255"/>
      <c r="CA75" s="1255"/>
      <c r="CB75" s="1255"/>
      <c r="CC75" s="1255"/>
      <c r="CD75" s="1255"/>
      <c r="CE75" s="1255"/>
      <c r="CF75" s="1255">
        <v>8.1</v>
      </c>
      <c r="CG75" s="1255"/>
      <c r="CH75" s="1255"/>
      <c r="CI75" s="1255"/>
      <c r="CJ75" s="1255"/>
      <c r="CK75" s="1255"/>
      <c r="CL75" s="1255"/>
      <c r="CM75" s="1255"/>
      <c r="CN75" s="1255">
        <v>8.4</v>
      </c>
      <c r="CO75" s="1255"/>
      <c r="CP75" s="1255"/>
      <c r="CQ75" s="1255"/>
      <c r="CR75" s="1255"/>
      <c r="CS75" s="1255"/>
      <c r="CT75" s="1255"/>
      <c r="CU75" s="1255"/>
      <c r="CV75" s="1255">
        <v>8.6</v>
      </c>
      <c r="CW75" s="1255"/>
      <c r="CX75" s="1255"/>
      <c r="CY75" s="1255"/>
      <c r="CZ75" s="1255"/>
      <c r="DA75" s="1255"/>
      <c r="DB75" s="1255"/>
      <c r="DC75" s="1255"/>
    </row>
    <row r="76" spans="2:107" x14ac:dyDescent="0.15">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1225"/>
      <c r="G77" s="1244"/>
      <c r="H77" s="1244"/>
      <c r="I77" s="1244"/>
      <c r="J77" s="1244"/>
      <c r="K77" s="1272"/>
      <c r="L77" s="1272"/>
      <c r="M77" s="1272"/>
      <c r="N77" s="1272"/>
      <c r="AN77" s="1250" t="s">
        <v>574</v>
      </c>
      <c r="AO77" s="1250"/>
      <c r="AP77" s="1250"/>
      <c r="AQ77" s="1250"/>
      <c r="AR77" s="1250"/>
      <c r="AS77" s="1250"/>
      <c r="AT77" s="1250"/>
      <c r="AU77" s="1250"/>
      <c r="AV77" s="1250"/>
      <c r="AW77" s="1250"/>
      <c r="AX77" s="1250"/>
      <c r="AY77" s="1250"/>
      <c r="AZ77" s="1250"/>
      <c r="BA77" s="1250"/>
      <c r="BB77" s="1254" t="s">
        <v>572</v>
      </c>
      <c r="BC77" s="1254"/>
      <c r="BD77" s="1254"/>
      <c r="BE77" s="1254"/>
      <c r="BF77" s="1254"/>
      <c r="BG77" s="1254"/>
      <c r="BH77" s="1254"/>
      <c r="BI77" s="1254"/>
      <c r="BJ77" s="1254"/>
      <c r="BK77" s="1254"/>
      <c r="BL77" s="1254"/>
      <c r="BM77" s="1254"/>
      <c r="BN77" s="1254"/>
      <c r="BO77" s="1254"/>
      <c r="BP77" s="1255">
        <v>41.5</v>
      </c>
      <c r="BQ77" s="1255"/>
      <c r="BR77" s="1255"/>
      <c r="BS77" s="1255"/>
      <c r="BT77" s="1255"/>
      <c r="BU77" s="1255"/>
      <c r="BV77" s="1255"/>
      <c r="BW77" s="1255"/>
      <c r="BX77" s="1255">
        <v>25.2</v>
      </c>
      <c r="BY77" s="1255"/>
      <c r="BZ77" s="1255"/>
      <c r="CA77" s="1255"/>
      <c r="CB77" s="1255"/>
      <c r="CC77" s="1255"/>
      <c r="CD77" s="1255"/>
      <c r="CE77" s="1255"/>
      <c r="CF77" s="1255">
        <v>15.7</v>
      </c>
      <c r="CG77" s="1255"/>
      <c r="CH77" s="1255"/>
      <c r="CI77" s="1255"/>
      <c r="CJ77" s="1255"/>
      <c r="CK77" s="1255"/>
      <c r="CL77" s="1255"/>
      <c r="CM77" s="1255"/>
      <c r="CN77" s="1255">
        <v>10.199999999999999</v>
      </c>
      <c r="CO77" s="1255"/>
      <c r="CP77" s="1255"/>
      <c r="CQ77" s="1255"/>
      <c r="CR77" s="1255"/>
      <c r="CS77" s="1255"/>
      <c r="CT77" s="1255"/>
      <c r="CU77" s="1255"/>
      <c r="CV77" s="1255">
        <v>10.5</v>
      </c>
      <c r="CW77" s="1255"/>
      <c r="CX77" s="1255"/>
      <c r="CY77" s="1255"/>
      <c r="CZ77" s="1255"/>
      <c r="DA77" s="1255"/>
      <c r="DB77" s="1255"/>
      <c r="DC77" s="1255"/>
    </row>
    <row r="78" spans="2:107" x14ac:dyDescent="0.15">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577</v>
      </c>
      <c r="BC79" s="1254"/>
      <c r="BD79" s="1254"/>
      <c r="BE79" s="1254"/>
      <c r="BF79" s="1254"/>
      <c r="BG79" s="1254"/>
      <c r="BH79" s="1254"/>
      <c r="BI79" s="1254"/>
      <c r="BJ79" s="1254"/>
      <c r="BK79" s="1254"/>
      <c r="BL79" s="1254"/>
      <c r="BM79" s="1254"/>
      <c r="BN79" s="1254"/>
      <c r="BO79" s="1254"/>
      <c r="BP79" s="1255">
        <v>9.1999999999999993</v>
      </c>
      <c r="BQ79" s="1255"/>
      <c r="BR79" s="1255"/>
      <c r="BS79" s="1255"/>
      <c r="BT79" s="1255"/>
      <c r="BU79" s="1255"/>
      <c r="BV79" s="1255"/>
      <c r="BW79" s="1255"/>
      <c r="BX79" s="1255">
        <v>8.9</v>
      </c>
      <c r="BY79" s="1255"/>
      <c r="BZ79" s="1255"/>
      <c r="CA79" s="1255"/>
      <c r="CB79" s="1255"/>
      <c r="CC79" s="1255"/>
      <c r="CD79" s="1255"/>
      <c r="CE79" s="1255"/>
      <c r="CF79" s="1255">
        <v>8.9</v>
      </c>
      <c r="CG79" s="1255"/>
      <c r="CH79" s="1255"/>
      <c r="CI79" s="1255"/>
      <c r="CJ79" s="1255"/>
      <c r="CK79" s="1255"/>
      <c r="CL79" s="1255"/>
      <c r="CM79" s="1255"/>
      <c r="CN79" s="1255">
        <v>9</v>
      </c>
      <c r="CO79" s="1255"/>
      <c r="CP79" s="1255"/>
      <c r="CQ79" s="1255"/>
      <c r="CR79" s="1255"/>
      <c r="CS79" s="1255"/>
      <c r="CT79" s="1255"/>
      <c r="CU79" s="1255"/>
      <c r="CV79" s="1255">
        <v>8.9</v>
      </c>
      <c r="CW79" s="1255"/>
      <c r="CX79" s="1255"/>
      <c r="CY79" s="1255"/>
      <c r="CZ79" s="1255"/>
      <c r="DA79" s="1255"/>
      <c r="DB79" s="1255"/>
      <c r="DC79" s="1255"/>
    </row>
    <row r="80" spans="2:107" x14ac:dyDescent="0.15">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1225"/>
    </row>
    <row r="82" spans="2:109" ht="17.25" x14ac:dyDescent="0.15">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x14ac:dyDescent="0.15">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x14ac:dyDescent="0.15">
      <c r="DD84" s="1219"/>
      <c r="DE84" s="1219"/>
    </row>
    <row r="85" spans="2:109" x14ac:dyDescent="0.15">
      <c r="DD85" s="1219"/>
      <c r="DE85" s="1219"/>
    </row>
  </sheetData>
  <sheetProtection algorithmName="SHA-512" hashValue="lBc1xGaIqG3dk/dBTitDgb40IRXl+VsNCn9FB9vYkhy0F7Q/D6qt9GRydZTgbG6amP33nVAE3LupfDKeZy1Hnw==" saltValue="jssBsBMNLZfi7OF/u1hAT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159F3-5371-4E5C-8FBD-D3404E9905B9}">
  <sheetPr>
    <pageSetUpPr fitToPage="1"/>
  </sheetPr>
  <dimension ref="A1:DR125"/>
  <sheetViews>
    <sheetView showGridLines="0" topLeftCell="A59" zoomScaleNormal="100" zoomScaleSheetLayoutView="70" workbookViewId="0">
      <selection activeCell="CM81" sqref="CM81"/>
    </sheetView>
  </sheetViews>
  <sheetFormatPr defaultColWidth="0" defaultRowHeight="13.5" customHeight="1" zeroHeight="1" x14ac:dyDescent="0.15"/>
  <cols>
    <col min="1" max="34" width="2.5" style="248" customWidth="1"/>
    <col min="35" max="122" width="2.5" style="247" customWidth="1"/>
    <col min="123" max="16384" width="2.5" style="247" hidden="1"/>
  </cols>
  <sheetData>
    <row r="1" spans="1:34"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1:34" x14ac:dyDescent="0.15">
      <c r="S2" s="247"/>
      <c r="AH2" s="247"/>
    </row>
    <row r="3" spans="1:34"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1:34" x14ac:dyDescent="0.15"/>
    <row r="5" spans="1:34" x14ac:dyDescent="0.15"/>
    <row r="6" spans="1:34" x14ac:dyDescent="0.15"/>
    <row r="7" spans="1:34" x14ac:dyDescent="0.15"/>
    <row r="8" spans="1:34" x14ac:dyDescent="0.15"/>
    <row r="9" spans="1:34" x14ac:dyDescent="0.15">
      <c r="AH9" s="247"/>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7"/>
    </row>
    <row r="18" spans="12:34" x14ac:dyDescent="0.15"/>
    <row r="19" spans="12:34" x14ac:dyDescent="0.15"/>
    <row r="20" spans="12:34" x14ac:dyDescent="0.15">
      <c r="AH20" s="247"/>
    </row>
    <row r="21" spans="12:34" x14ac:dyDescent="0.15">
      <c r="AH21" s="247"/>
    </row>
    <row r="22" spans="12:34" x14ac:dyDescent="0.15"/>
    <row r="23" spans="12:34" x14ac:dyDescent="0.15"/>
    <row r="24" spans="12:34" x14ac:dyDescent="0.15">
      <c r="Q24" s="247"/>
    </row>
    <row r="25" spans="12:34" x14ac:dyDescent="0.15"/>
    <row r="26" spans="12:34" x14ac:dyDescent="0.15"/>
    <row r="27" spans="12:34" x14ac:dyDescent="0.15"/>
    <row r="28" spans="12:34" x14ac:dyDescent="0.15">
      <c r="O28" s="247"/>
      <c r="T28" s="247"/>
      <c r="AH28" s="247"/>
    </row>
    <row r="29" spans="12:34" x14ac:dyDescent="0.15"/>
    <row r="30" spans="12:34" x14ac:dyDescent="0.15"/>
    <row r="31" spans="12:34" x14ac:dyDescent="0.15">
      <c r="Q31" s="247"/>
    </row>
    <row r="32" spans="12:34" x14ac:dyDescent="0.15">
      <c r="L32" s="247"/>
    </row>
    <row r="33" spans="2:34" x14ac:dyDescent="0.15">
      <c r="C33" s="247"/>
      <c r="E33" s="247"/>
      <c r="G33" s="247"/>
      <c r="I33" s="247"/>
      <c r="X33" s="247"/>
    </row>
    <row r="34" spans="2:34" x14ac:dyDescent="0.15">
      <c r="B34" s="247"/>
      <c r="P34" s="247"/>
      <c r="R34" s="247"/>
      <c r="T34" s="247"/>
    </row>
    <row r="35" spans="2:34" x14ac:dyDescent="0.15">
      <c r="D35" s="247"/>
      <c r="W35" s="247"/>
      <c r="AC35" s="247"/>
      <c r="AD35" s="247"/>
      <c r="AE35" s="247"/>
      <c r="AF35" s="247"/>
      <c r="AG35" s="247"/>
      <c r="AH35" s="247"/>
    </row>
    <row r="36" spans="2:34" x14ac:dyDescent="0.15">
      <c r="H36" s="247"/>
      <c r="J36" s="247"/>
      <c r="K36" s="247"/>
      <c r="M36" s="247"/>
      <c r="Y36" s="247"/>
      <c r="Z36" s="247"/>
      <c r="AA36" s="247"/>
      <c r="AB36" s="247"/>
      <c r="AC36" s="247"/>
      <c r="AD36" s="247"/>
      <c r="AE36" s="247"/>
      <c r="AF36" s="247"/>
      <c r="AG36" s="247"/>
      <c r="AH36" s="247"/>
    </row>
    <row r="37" spans="2:34" x14ac:dyDescent="0.15">
      <c r="AH37" s="247"/>
    </row>
    <row r="38" spans="2:34" x14ac:dyDescent="0.15">
      <c r="AG38" s="247"/>
      <c r="AH38" s="247"/>
    </row>
    <row r="39" spans="2:34" x14ac:dyDescent="0.15"/>
    <row r="40" spans="2:34" x14ac:dyDescent="0.15">
      <c r="X40" s="247"/>
    </row>
    <row r="41" spans="2:34" x14ac:dyDescent="0.15">
      <c r="R41" s="247"/>
    </row>
    <row r="42" spans="2:34" x14ac:dyDescent="0.15">
      <c r="W42" s="247"/>
    </row>
    <row r="43" spans="2:34" x14ac:dyDescent="0.15">
      <c r="Y43" s="247"/>
      <c r="Z43" s="247"/>
      <c r="AA43" s="247"/>
      <c r="AB43" s="247"/>
      <c r="AC43" s="247"/>
      <c r="AD43" s="247"/>
      <c r="AE43" s="247"/>
      <c r="AF43" s="247"/>
      <c r="AG43" s="247"/>
      <c r="AH43" s="247"/>
    </row>
    <row r="44" spans="2:34" x14ac:dyDescent="0.15">
      <c r="AH44" s="247"/>
    </row>
    <row r="45" spans="2:34" x14ac:dyDescent="0.15">
      <c r="X45" s="247"/>
    </row>
    <row r="46" spans="2:34" x14ac:dyDescent="0.15"/>
    <row r="47" spans="2:34" x14ac:dyDescent="0.15"/>
    <row r="48" spans="2:34" x14ac:dyDescent="0.15">
      <c r="W48" s="247"/>
      <c r="Y48" s="247"/>
      <c r="Z48" s="247"/>
      <c r="AA48" s="247"/>
      <c r="AB48" s="247"/>
      <c r="AC48" s="247"/>
      <c r="AD48" s="247"/>
      <c r="AE48" s="247"/>
      <c r="AF48" s="247"/>
      <c r="AG48" s="247"/>
      <c r="AH48" s="247"/>
    </row>
    <row r="49" spans="28:34" x14ac:dyDescent="0.15"/>
    <row r="50" spans="28:34" x14ac:dyDescent="0.15">
      <c r="AE50" s="247"/>
      <c r="AF50" s="247"/>
      <c r="AG50" s="247"/>
      <c r="AH50" s="247"/>
    </row>
    <row r="51" spans="28:34" x14ac:dyDescent="0.15">
      <c r="AC51" s="247"/>
      <c r="AD51" s="247"/>
      <c r="AE51" s="247"/>
      <c r="AF51" s="247"/>
      <c r="AG51" s="247"/>
      <c r="AH51" s="247"/>
    </row>
    <row r="52" spans="28:34" x14ac:dyDescent="0.15"/>
    <row r="53" spans="28:34" x14ac:dyDescent="0.15">
      <c r="AF53" s="247"/>
      <c r="AG53" s="247"/>
      <c r="AH53" s="247"/>
    </row>
    <row r="54" spans="28:34" x14ac:dyDescent="0.15">
      <c r="AH54" s="247"/>
    </row>
    <row r="55" spans="28:34" x14ac:dyDescent="0.15"/>
    <row r="56" spans="28:34" x14ac:dyDescent="0.15">
      <c r="AB56" s="247"/>
      <c r="AC56" s="247"/>
      <c r="AD56" s="247"/>
      <c r="AE56" s="247"/>
      <c r="AF56" s="247"/>
      <c r="AG56" s="247"/>
      <c r="AH56" s="247"/>
    </row>
    <row r="57" spans="28:34" x14ac:dyDescent="0.15">
      <c r="AH57" s="247"/>
    </row>
    <row r="58" spans="28:34" x14ac:dyDescent="0.15">
      <c r="AH58" s="247"/>
    </row>
    <row r="59" spans="28:34" x14ac:dyDescent="0.15"/>
    <row r="60" spans="28:34" x14ac:dyDescent="0.15"/>
    <row r="61" spans="28:34" x14ac:dyDescent="0.15"/>
    <row r="62" spans="28:34" x14ac:dyDescent="0.15"/>
    <row r="63" spans="28:34" x14ac:dyDescent="0.15">
      <c r="AH63" s="247"/>
    </row>
    <row r="64" spans="28:34" x14ac:dyDescent="0.15">
      <c r="AG64" s="247"/>
      <c r="AH64" s="247"/>
    </row>
    <row r="65" spans="28:34" x14ac:dyDescent="0.15"/>
    <row r="66" spans="28:34" x14ac:dyDescent="0.15"/>
    <row r="67" spans="28:34" x14ac:dyDescent="0.15"/>
    <row r="68" spans="28:34" x14ac:dyDescent="0.15">
      <c r="AB68" s="247"/>
      <c r="AC68" s="247"/>
      <c r="AD68" s="247"/>
      <c r="AE68" s="247"/>
      <c r="AF68" s="247"/>
      <c r="AG68" s="247"/>
      <c r="AH68" s="247"/>
    </row>
    <row r="69" spans="28:34" x14ac:dyDescent="0.15">
      <c r="AF69" s="247"/>
      <c r="AG69" s="247"/>
      <c r="AH69" s="247"/>
    </row>
    <row r="70" spans="28:34" x14ac:dyDescent="0.15"/>
    <row r="71" spans="28:34" x14ac:dyDescent="0.15"/>
    <row r="72" spans="28:34" x14ac:dyDescent="0.15"/>
    <row r="73" spans="28:34" x14ac:dyDescent="0.15"/>
    <row r="74" spans="28:34" x14ac:dyDescent="0.15"/>
    <row r="75" spans="28:34" x14ac:dyDescent="0.15">
      <c r="AH75" s="247"/>
    </row>
    <row r="76" spans="28:34" x14ac:dyDescent="0.15">
      <c r="AF76" s="247"/>
      <c r="AG76" s="247"/>
      <c r="AH76" s="247"/>
    </row>
    <row r="77" spans="28:34" x14ac:dyDescent="0.15">
      <c r="AG77" s="247"/>
      <c r="AH77" s="247"/>
    </row>
    <row r="78" spans="28:34" x14ac:dyDescent="0.15"/>
    <row r="79" spans="28:34" x14ac:dyDescent="0.15"/>
    <row r="80" spans="28:34" x14ac:dyDescent="0.15"/>
    <row r="81" spans="25:34" x14ac:dyDescent="0.15"/>
    <row r="82" spans="25:34" x14ac:dyDescent="0.15">
      <c r="Y82" s="247"/>
    </row>
    <row r="83" spans="25:34" x14ac:dyDescent="0.15">
      <c r="Y83" s="247"/>
      <c r="Z83" s="247"/>
      <c r="AA83" s="247"/>
      <c r="AB83" s="247"/>
      <c r="AC83" s="247"/>
      <c r="AD83" s="247"/>
      <c r="AE83" s="247"/>
      <c r="AF83" s="247"/>
      <c r="AG83" s="247"/>
      <c r="AH83" s="247"/>
    </row>
    <row r="84" spans="25:34" x14ac:dyDescent="0.15"/>
    <row r="85" spans="25:34" x14ac:dyDescent="0.15"/>
    <row r="86" spans="25:34" x14ac:dyDescent="0.15"/>
    <row r="87" spans="25:34" x14ac:dyDescent="0.15"/>
    <row r="88" spans="25:34" x14ac:dyDescent="0.15">
      <c r="AH88" s="24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7"/>
      <c r="AG94" s="247"/>
      <c r="AH94" s="247"/>
    </row>
    <row r="95" spans="25:34" ht="13.5" customHeight="1" x14ac:dyDescent="0.15">
      <c r="AH95" s="24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7"/>
    </row>
    <row r="102" spans="33:34" ht="13.5" customHeight="1" x14ac:dyDescent="0.15"/>
    <row r="103" spans="33:34" ht="13.5" customHeight="1" x14ac:dyDescent="0.15"/>
    <row r="104" spans="33:34" ht="13.5" customHeight="1" x14ac:dyDescent="0.15">
      <c r="AG104" s="247"/>
      <c r="AH104" s="24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7"/>
    </row>
    <row r="117" spans="34:122" ht="13.5" customHeight="1" x14ac:dyDescent="0.15"/>
    <row r="118" spans="34:122" ht="13.5" customHeight="1" x14ac:dyDescent="0.15"/>
    <row r="119" spans="34:122" ht="13.5" customHeight="1" x14ac:dyDescent="0.15"/>
    <row r="120" spans="34:122" ht="13.5" customHeight="1" x14ac:dyDescent="0.15">
      <c r="AH120" s="247"/>
    </row>
    <row r="121" spans="34:122" ht="13.5" customHeight="1" x14ac:dyDescent="0.15">
      <c r="AH121" s="247"/>
    </row>
    <row r="122" spans="34:122" ht="13.5" customHeight="1" x14ac:dyDescent="0.15"/>
    <row r="123" spans="34:122" ht="13.5" customHeight="1" x14ac:dyDescent="0.15"/>
    <row r="124" spans="34:122" ht="13.5" customHeight="1" x14ac:dyDescent="0.15"/>
    <row r="125" spans="34:122" ht="13.5" customHeight="1" x14ac:dyDescent="0.15">
      <c r="DR125" s="247" t="s">
        <v>476</v>
      </c>
    </row>
  </sheetData>
  <sheetProtection algorithmName="SHA-512" hashValue="xkUSscwTsGR41EMh6BrneJ5JsixqaU3K5Kf2LFPB5CwT2d3M8pPJ3G5wcZV4V+A0gf+AY7f39u453PLS2q5oWw==" saltValue="giU8OJAkUwrIzeyKONR2e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8852D-9C11-42CE-B80B-7958415B0223}">
  <sheetPr>
    <pageSetUpPr fitToPage="1"/>
  </sheetPr>
  <dimension ref="A1:DR125"/>
  <sheetViews>
    <sheetView showGridLines="0" zoomScaleNormal="100" zoomScaleSheetLayoutView="55" workbookViewId="0">
      <selection activeCell="CM81" sqref="CM81"/>
    </sheetView>
  </sheetViews>
  <sheetFormatPr defaultColWidth="0" defaultRowHeight="13.5" customHeight="1" zeroHeight="1" x14ac:dyDescent="0.15"/>
  <cols>
    <col min="1" max="34" width="2.5" style="248" customWidth="1"/>
    <col min="35" max="122" width="2.5" style="247" customWidth="1"/>
    <col min="123" max="16384" width="2.5" style="247" hidden="1"/>
  </cols>
  <sheetData>
    <row r="1" spans="2:34"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2:34" x14ac:dyDescent="0.15">
      <c r="S2" s="247"/>
      <c r="AH2" s="247"/>
    </row>
    <row r="3" spans="2:34"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2:34" x14ac:dyDescent="0.15"/>
    <row r="5" spans="2:34" x14ac:dyDescent="0.15"/>
    <row r="6" spans="2:34" x14ac:dyDescent="0.15"/>
    <row r="7" spans="2:34" x14ac:dyDescent="0.15"/>
    <row r="8" spans="2:34" x14ac:dyDescent="0.15"/>
    <row r="9" spans="2:34" x14ac:dyDescent="0.15">
      <c r="AH9" s="247"/>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7"/>
    </row>
    <row r="18" spans="12:34" x14ac:dyDescent="0.15"/>
    <row r="19" spans="12:34" x14ac:dyDescent="0.15"/>
    <row r="20" spans="12:34" x14ac:dyDescent="0.15">
      <c r="AH20" s="247"/>
    </row>
    <row r="21" spans="12:34" x14ac:dyDescent="0.15">
      <c r="AH21" s="247"/>
    </row>
    <row r="22" spans="12:34" x14ac:dyDescent="0.15"/>
    <row r="23" spans="12:34" x14ac:dyDescent="0.15"/>
    <row r="24" spans="12:34" x14ac:dyDescent="0.15">
      <c r="Q24" s="247"/>
    </row>
    <row r="25" spans="12:34" x14ac:dyDescent="0.15"/>
    <row r="26" spans="12:34" x14ac:dyDescent="0.15"/>
    <row r="27" spans="12:34" x14ac:dyDescent="0.15"/>
    <row r="28" spans="12:34" x14ac:dyDescent="0.15">
      <c r="O28" s="247"/>
      <c r="T28" s="247"/>
      <c r="AH28" s="247"/>
    </row>
    <row r="29" spans="12:34" x14ac:dyDescent="0.15"/>
    <row r="30" spans="12:34" x14ac:dyDescent="0.15"/>
    <row r="31" spans="12:34" x14ac:dyDescent="0.15">
      <c r="Q31" s="247"/>
    </row>
    <row r="32" spans="12:34" x14ac:dyDescent="0.15">
      <c r="L32" s="247"/>
    </row>
    <row r="33" spans="2:34" x14ac:dyDescent="0.15">
      <c r="C33" s="247"/>
      <c r="E33" s="247"/>
      <c r="G33" s="247"/>
      <c r="I33" s="247"/>
      <c r="X33" s="247"/>
    </row>
    <row r="34" spans="2:34" x14ac:dyDescent="0.15">
      <c r="B34" s="247"/>
      <c r="P34" s="247"/>
      <c r="R34" s="247"/>
      <c r="T34" s="247"/>
    </row>
    <row r="35" spans="2:34" x14ac:dyDescent="0.15">
      <c r="D35" s="247"/>
      <c r="W35" s="247"/>
      <c r="AC35" s="247"/>
      <c r="AD35" s="247"/>
      <c r="AE35" s="247"/>
      <c r="AF35" s="247"/>
      <c r="AG35" s="247"/>
      <c r="AH35" s="247"/>
    </row>
    <row r="36" spans="2:34" x14ac:dyDescent="0.15">
      <c r="H36" s="247"/>
      <c r="J36" s="247"/>
      <c r="K36" s="247"/>
      <c r="M36" s="247"/>
      <c r="Y36" s="247"/>
      <c r="Z36" s="247"/>
      <c r="AA36" s="247"/>
      <c r="AB36" s="247"/>
      <c r="AC36" s="247"/>
      <c r="AD36" s="247"/>
      <c r="AE36" s="247"/>
      <c r="AF36" s="247"/>
      <c r="AG36" s="247"/>
      <c r="AH36" s="247"/>
    </row>
    <row r="37" spans="2:34" x14ac:dyDescent="0.15">
      <c r="AH37" s="247"/>
    </row>
    <row r="38" spans="2:34" x14ac:dyDescent="0.15">
      <c r="AG38" s="247"/>
      <c r="AH38" s="247"/>
    </row>
    <row r="39" spans="2:34" x14ac:dyDescent="0.15"/>
    <row r="40" spans="2:34" x14ac:dyDescent="0.15">
      <c r="X40" s="247"/>
    </row>
    <row r="41" spans="2:34" x14ac:dyDescent="0.15">
      <c r="R41" s="247"/>
    </row>
    <row r="42" spans="2:34" x14ac:dyDescent="0.15">
      <c r="W42" s="247"/>
    </row>
    <row r="43" spans="2:34" x14ac:dyDescent="0.15">
      <c r="Y43" s="247"/>
      <c r="Z43" s="247"/>
      <c r="AA43" s="247"/>
      <c r="AB43" s="247"/>
      <c r="AC43" s="247"/>
      <c r="AD43" s="247"/>
      <c r="AE43" s="247"/>
      <c r="AF43" s="247"/>
      <c r="AG43" s="247"/>
      <c r="AH43" s="247"/>
    </row>
    <row r="44" spans="2:34" x14ac:dyDescent="0.15">
      <c r="AH44" s="247"/>
    </row>
    <row r="45" spans="2:34" x14ac:dyDescent="0.15">
      <c r="X45" s="247"/>
    </row>
    <row r="46" spans="2:34" x14ac:dyDescent="0.15"/>
    <row r="47" spans="2:34" x14ac:dyDescent="0.15"/>
    <row r="48" spans="2:34" x14ac:dyDescent="0.15">
      <c r="W48" s="247"/>
      <c r="Y48" s="247"/>
      <c r="Z48" s="247"/>
      <c r="AA48" s="247"/>
      <c r="AB48" s="247"/>
      <c r="AC48" s="247"/>
      <c r="AD48" s="247"/>
      <c r="AE48" s="247"/>
      <c r="AF48" s="247"/>
      <c r="AG48" s="247"/>
      <c r="AH48" s="247"/>
    </row>
    <row r="49" spans="28:34" x14ac:dyDescent="0.15"/>
    <row r="50" spans="28:34" x14ac:dyDescent="0.15">
      <c r="AE50" s="247"/>
      <c r="AF50" s="247"/>
      <c r="AG50" s="247"/>
      <c r="AH50" s="247"/>
    </row>
    <row r="51" spans="28:34" x14ac:dyDescent="0.15">
      <c r="AC51" s="247"/>
      <c r="AD51" s="247"/>
      <c r="AE51" s="247"/>
      <c r="AF51" s="247"/>
      <c r="AG51" s="247"/>
      <c r="AH51" s="247"/>
    </row>
    <row r="52" spans="28:34" x14ac:dyDescent="0.15"/>
    <row r="53" spans="28:34" x14ac:dyDescent="0.15">
      <c r="AF53" s="247"/>
      <c r="AG53" s="247"/>
      <c r="AH53" s="247"/>
    </row>
    <row r="54" spans="28:34" x14ac:dyDescent="0.15">
      <c r="AH54" s="247"/>
    </row>
    <row r="55" spans="28:34" x14ac:dyDescent="0.15"/>
    <row r="56" spans="28:34" x14ac:dyDescent="0.15">
      <c r="AB56" s="247"/>
      <c r="AC56" s="247"/>
      <c r="AD56" s="247"/>
      <c r="AE56" s="247"/>
      <c r="AF56" s="247"/>
      <c r="AG56" s="247"/>
      <c r="AH56" s="247"/>
    </row>
    <row r="57" spans="28:34" x14ac:dyDescent="0.15">
      <c r="AH57" s="247"/>
    </row>
    <row r="58" spans="28:34" x14ac:dyDescent="0.15">
      <c r="AH58" s="247"/>
    </row>
    <row r="59" spans="28:34" x14ac:dyDescent="0.15">
      <c r="AG59" s="247"/>
      <c r="AH59" s="247"/>
    </row>
    <row r="60" spans="28:34" x14ac:dyDescent="0.15"/>
    <row r="61" spans="28:34" x14ac:dyDescent="0.15"/>
    <row r="62" spans="28:34" x14ac:dyDescent="0.15"/>
    <row r="63" spans="28:34" x14ac:dyDescent="0.15">
      <c r="AH63" s="247"/>
    </row>
    <row r="64" spans="28:34" x14ac:dyDescent="0.15">
      <c r="AG64" s="247"/>
      <c r="AH64" s="247"/>
    </row>
    <row r="65" spans="28:34" x14ac:dyDescent="0.15"/>
    <row r="66" spans="28:34" x14ac:dyDescent="0.15"/>
    <row r="67" spans="28:34" x14ac:dyDescent="0.15"/>
    <row r="68" spans="28:34" x14ac:dyDescent="0.15">
      <c r="AB68" s="247"/>
      <c r="AC68" s="247"/>
      <c r="AD68" s="247"/>
      <c r="AE68" s="247"/>
      <c r="AF68" s="247"/>
      <c r="AG68" s="247"/>
      <c r="AH68" s="247"/>
    </row>
    <row r="69" spans="28:34" x14ac:dyDescent="0.15">
      <c r="AF69" s="247"/>
      <c r="AG69" s="247"/>
      <c r="AH69" s="247"/>
    </row>
    <row r="70" spans="28:34" x14ac:dyDescent="0.15"/>
    <row r="71" spans="28:34" x14ac:dyDescent="0.15"/>
    <row r="72" spans="28:34" x14ac:dyDescent="0.15"/>
    <row r="73" spans="28:34" x14ac:dyDescent="0.15"/>
    <row r="74" spans="28:34" x14ac:dyDescent="0.15"/>
    <row r="75" spans="28:34" x14ac:dyDescent="0.15">
      <c r="AH75" s="247"/>
    </row>
    <row r="76" spans="28:34" x14ac:dyDescent="0.15">
      <c r="AF76" s="247"/>
      <c r="AG76" s="247"/>
      <c r="AH76" s="247"/>
    </row>
    <row r="77" spans="28:34" x14ac:dyDescent="0.15">
      <c r="AG77" s="247"/>
      <c r="AH77" s="247"/>
    </row>
    <row r="78" spans="28:34" x14ac:dyDescent="0.15"/>
    <row r="79" spans="28:34" x14ac:dyDescent="0.15"/>
    <row r="80" spans="28:34" x14ac:dyDescent="0.15"/>
    <row r="81" spans="25:34" x14ac:dyDescent="0.15"/>
    <row r="82" spans="25:34" x14ac:dyDescent="0.15">
      <c r="Y82" s="247"/>
    </row>
    <row r="83" spans="25:34" x14ac:dyDescent="0.15">
      <c r="Y83" s="247"/>
      <c r="Z83" s="247"/>
      <c r="AA83" s="247"/>
      <c r="AB83" s="247"/>
      <c r="AC83" s="247"/>
      <c r="AD83" s="247"/>
      <c r="AE83" s="247"/>
      <c r="AF83" s="247"/>
      <c r="AG83" s="247"/>
      <c r="AH83" s="247"/>
    </row>
    <row r="84" spans="25:34" x14ac:dyDescent="0.15"/>
    <row r="85" spans="25:34" x14ac:dyDescent="0.15"/>
    <row r="86" spans="25:34" x14ac:dyDescent="0.15"/>
    <row r="87" spans="25:34" x14ac:dyDescent="0.15"/>
    <row r="88" spans="25:34" x14ac:dyDescent="0.15">
      <c r="AH88" s="24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7"/>
      <c r="AG94" s="247"/>
      <c r="AH94" s="247"/>
    </row>
    <row r="95" spans="25:34" ht="13.5" customHeight="1" x14ac:dyDescent="0.15">
      <c r="AH95" s="24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7"/>
    </row>
    <row r="102" spans="33:34" ht="13.5" customHeight="1" x14ac:dyDescent="0.15"/>
    <row r="103" spans="33:34" ht="13.5" customHeight="1" x14ac:dyDescent="0.15"/>
    <row r="104" spans="33:34" ht="13.5" customHeight="1" x14ac:dyDescent="0.15">
      <c r="AG104" s="247"/>
      <c r="AH104" s="24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7"/>
    </row>
    <row r="117" spans="34:122" ht="13.5" customHeight="1" x14ac:dyDescent="0.15"/>
    <row r="118" spans="34:122" ht="13.5" customHeight="1" x14ac:dyDescent="0.15"/>
    <row r="119" spans="34:122" ht="13.5" customHeight="1" x14ac:dyDescent="0.15"/>
    <row r="120" spans="34:122" ht="13.5" customHeight="1" x14ac:dyDescent="0.15">
      <c r="AH120" s="247"/>
    </row>
    <row r="121" spans="34:122" ht="13.5" customHeight="1" x14ac:dyDescent="0.15">
      <c r="AH121" s="247"/>
    </row>
    <row r="122" spans="34:122" ht="13.5" customHeight="1" x14ac:dyDescent="0.15"/>
    <row r="123" spans="34:122" ht="13.5" customHeight="1" x14ac:dyDescent="0.15"/>
    <row r="124" spans="34:122" ht="13.5" customHeight="1" x14ac:dyDescent="0.15"/>
    <row r="125" spans="34:122" ht="13.5" customHeight="1" x14ac:dyDescent="0.15">
      <c r="DR125" s="247" t="s">
        <v>476</v>
      </c>
    </row>
  </sheetData>
  <sheetProtection algorithmName="SHA-512" hashValue="C7NW4nDUQm1ZqBmVel3VVdw/GuGY7bw4e3ismnC3p/J+J9uXzgkYc/sQd9xaU+DT84oJigE6NeiEfTRUtVZvag==" saltValue="XXds8uO5DOh+zatxm5ubd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525</v>
      </c>
      <c r="G2" s="139"/>
      <c r="H2" s="140"/>
    </row>
    <row r="3" spans="1:8" x14ac:dyDescent="0.15">
      <c r="A3" s="136" t="s">
        <v>518</v>
      </c>
      <c r="B3" s="141"/>
      <c r="C3" s="142"/>
      <c r="D3" s="143">
        <v>104559</v>
      </c>
      <c r="E3" s="144"/>
      <c r="F3" s="145">
        <v>92632</v>
      </c>
      <c r="G3" s="146"/>
      <c r="H3" s="147"/>
    </row>
    <row r="4" spans="1:8" x14ac:dyDescent="0.15">
      <c r="A4" s="148"/>
      <c r="B4" s="149"/>
      <c r="C4" s="150"/>
      <c r="D4" s="151">
        <v>75407</v>
      </c>
      <c r="E4" s="152"/>
      <c r="F4" s="153">
        <v>47978</v>
      </c>
      <c r="G4" s="154"/>
      <c r="H4" s="155"/>
    </row>
    <row r="5" spans="1:8" x14ac:dyDescent="0.15">
      <c r="A5" s="136" t="s">
        <v>520</v>
      </c>
      <c r="B5" s="141"/>
      <c r="C5" s="142"/>
      <c r="D5" s="143">
        <v>55708</v>
      </c>
      <c r="E5" s="144"/>
      <c r="F5" s="145">
        <v>96469</v>
      </c>
      <c r="G5" s="146"/>
      <c r="H5" s="147"/>
    </row>
    <row r="6" spans="1:8" x14ac:dyDescent="0.15">
      <c r="A6" s="148"/>
      <c r="B6" s="149"/>
      <c r="C6" s="150"/>
      <c r="D6" s="151">
        <v>39616</v>
      </c>
      <c r="E6" s="152"/>
      <c r="F6" s="153">
        <v>49775</v>
      </c>
      <c r="G6" s="154"/>
      <c r="H6" s="155"/>
    </row>
    <row r="7" spans="1:8" x14ac:dyDescent="0.15">
      <c r="A7" s="136" t="s">
        <v>521</v>
      </c>
      <c r="B7" s="141"/>
      <c r="C7" s="142"/>
      <c r="D7" s="143">
        <v>129795</v>
      </c>
      <c r="E7" s="144"/>
      <c r="F7" s="145">
        <v>85743</v>
      </c>
      <c r="G7" s="146"/>
      <c r="H7" s="147"/>
    </row>
    <row r="8" spans="1:8" x14ac:dyDescent="0.15">
      <c r="A8" s="148"/>
      <c r="B8" s="149"/>
      <c r="C8" s="150"/>
      <c r="D8" s="151">
        <v>111571</v>
      </c>
      <c r="E8" s="152"/>
      <c r="F8" s="153">
        <v>45231</v>
      </c>
      <c r="G8" s="154"/>
      <c r="H8" s="155"/>
    </row>
    <row r="9" spans="1:8" x14ac:dyDescent="0.15">
      <c r="A9" s="136" t="s">
        <v>522</v>
      </c>
      <c r="B9" s="141"/>
      <c r="C9" s="142"/>
      <c r="D9" s="143">
        <v>182297</v>
      </c>
      <c r="E9" s="144"/>
      <c r="F9" s="145">
        <v>92509</v>
      </c>
      <c r="G9" s="146"/>
      <c r="H9" s="147"/>
    </row>
    <row r="10" spans="1:8" x14ac:dyDescent="0.15">
      <c r="A10" s="148"/>
      <c r="B10" s="149"/>
      <c r="C10" s="150"/>
      <c r="D10" s="151">
        <v>126983</v>
      </c>
      <c r="E10" s="152"/>
      <c r="F10" s="153">
        <v>52274</v>
      </c>
      <c r="G10" s="154"/>
      <c r="H10" s="155"/>
    </row>
    <row r="11" spans="1:8" x14ac:dyDescent="0.15">
      <c r="A11" s="136" t="s">
        <v>523</v>
      </c>
      <c r="B11" s="141"/>
      <c r="C11" s="142"/>
      <c r="D11" s="143">
        <v>283778</v>
      </c>
      <c r="E11" s="144"/>
      <c r="F11" s="145">
        <v>98544</v>
      </c>
      <c r="G11" s="146"/>
      <c r="H11" s="147"/>
    </row>
    <row r="12" spans="1:8" x14ac:dyDescent="0.15">
      <c r="A12" s="148"/>
      <c r="B12" s="149"/>
      <c r="C12" s="156"/>
      <c r="D12" s="151">
        <v>171010</v>
      </c>
      <c r="E12" s="152"/>
      <c r="F12" s="153">
        <v>55816</v>
      </c>
      <c r="G12" s="154"/>
      <c r="H12" s="155"/>
    </row>
    <row r="13" spans="1:8" x14ac:dyDescent="0.15">
      <c r="A13" s="136"/>
      <c r="B13" s="141"/>
      <c r="C13" s="157"/>
      <c r="D13" s="158">
        <v>151227</v>
      </c>
      <c r="E13" s="159"/>
      <c r="F13" s="160">
        <v>93179</v>
      </c>
      <c r="G13" s="161"/>
      <c r="H13" s="147"/>
    </row>
    <row r="14" spans="1:8" x14ac:dyDescent="0.15">
      <c r="A14" s="148"/>
      <c r="B14" s="149"/>
      <c r="C14" s="150"/>
      <c r="D14" s="151">
        <v>104917</v>
      </c>
      <c r="E14" s="152"/>
      <c r="F14" s="153">
        <v>50215</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3.8</v>
      </c>
      <c r="C19" s="162">
        <f>ROUND(VALUE(SUBSTITUTE(実質収支比率等に係る経年分析!G$48,"▲","-")),2)</f>
        <v>6.35</v>
      </c>
      <c r="D19" s="162">
        <f>ROUND(VALUE(SUBSTITUTE(実質収支比率等に係る経年分析!H$48,"▲","-")),2)</f>
        <v>4.9400000000000004</v>
      </c>
      <c r="E19" s="162">
        <f>ROUND(VALUE(SUBSTITUTE(実質収支比率等に係る経年分析!I$48,"▲","-")),2)</f>
        <v>2.93</v>
      </c>
      <c r="F19" s="162">
        <f>ROUND(VALUE(SUBSTITUTE(実質収支比率等に係る経年分析!J$48,"▲","-")),2)</f>
        <v>2.2000000000000002</v>
      </c>
    </row>
    <row r="20" spans="1:11" x14ac:dyDescent="0.15">
      <c r="A20" s="162" t="s">
        <v>53</v>
      </c>
      <c r="B20" s="162">
        <f>ROUND(VALUE(SUBSTITUTE(実質収支比率等に係る経年分析!F$47,"▲","-")),2)</f>
        <v>24.94</v>
      </c>
      <c r="C20" s="162">
        <f>ROUND(VALUE(SUBSTITUTE(実質収支比率等に係る経年分析!G$47,"▲","-")),2)</f>
        <v>26.85</v>
      </c>
      <c r="D20" s="162">
        <f>ROUND(VALUE(SUBSTITUTE(実質収支比率等に係る経年分析!H$47,"▲","-")),2)</f>
        <v>27.58</v>
      </c>
      <c r="E20" s="162">
        <f>ROUND(VALUE(SUBSTITUTE(実質収支比率等に係る経年分析!I$47,"▲","-")),2)</f>
        <v>18.46</v>
      </c>
      <c r="F20" s="162">
        <f>ROUND(VALUE(SUBSTITUTE(実質収支比率等に係る経年分析!J$47,"▲","-")),2)</f>
        <v>13.37</v>
      </c>
    </row>
    <row r="21" spans="1:11" x14ac:dyDescent="0.15">
      <c r="A21" s="162" t="s">
        <v>54</v>
      </c>
      <c r="B21" s="162">
        <f>IF(ISNUMBER(VALUE(SUBSTITUTE(実質収支比率等に係る経年分析!F$49,"▲","-"))),ROUND(VALUE(SUBSTITUTE(実質収支比率等に係る経年分析!F$49,"▲","-")),2),NA())</f>
        <v>-0.62</v>
      </c>
      <c r="C21" s="162">
        <f>IF(ISNUMBER(VALUE(SUBSTITUTE(実質収支比率等に係る経年分析!G$49,"▲","-"))),ROUND(VALUE(SUBSTITUTE(実質収支比率等に係る経年分析!G$49,"▲","-")),2),NA())</f>
        <v>5.37</v>
      </c>
      <c r="D21" s="162">
        <f>IF(ISNUMBER(VALUE(SUBSTITUTE(実質収支比率等に係る経年分析!H$49,"▲","-"))),ROUND(VALUE(SUBSTITUTE(実質収支比率等に係る経年分析!H$49,"▲","-")),2),NA())</f>
        <v>-1.58</v>
      </c>
      <c r="E21" s="162">
        <f>IF(ISNUMBER(VALUE(SUBSTITUTE(実質収支比率等に係る経年分析!I$49,"▲","-"))),ROUND(VALUE(SUBSTITUTE(実質収支比率等に係る経年分析!I$49,"▲","-")),2),NA())</f>
        <v>-11.09</v>
      </c>
      <c r="F21" s="162">
        <f>IF(ISNUMBER(VALUE(SUBSTITUTE(実質収支比率等に係る経年分析!J$49,"▲","-"))),ROUND(VALUE(SUBSTITUTE(実質収支比率等に係る経年分析!J$49,"▲","-")),2),NA())</f>
        <v>-5.76</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f>IF(ROUND(VALUE(SUBSTITUTE(連結実質赤字比率に係る赤字・黒字の構成分析!F$42,"▲", "-")), 2) &lt; 0, ABS(ROUND(VALUE(SUBSTITUTE(連結実質赤字比率に係る赤字・黒字の構成分析!F$42,"▲", "-")), 2)), NA())</f>
        <v>0.25</v>
      </c>
      <c r="C28" s="163" t="e">
        <f>IF(ROUND(VALUE(SUBSTITUTE(連結実質赤字比率に係る赤字・黒字の構成分析!F$42,"▲", "-")), 2) &gt;= 0, ABS(ROUND(VALUE(SUBSTITUTE(連結実質赤字比率に係る赤字・黒字の構成分析!F$42,"▲", "-")), 2)), NA())</f>
        <v>#N/A</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後期高齢者医療事業特別会計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国民健康保険事業特別会計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0.92</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1.4</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0.81</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0.31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0.04</v>
      </c>
    </row>
    <row r="31" spans="1:11" x14ac:dyDescent="0.15">
      <c r="A31" s="163" t="str">
        <f>IF(連結実質赤字比率に係る赤字・黒字の構成分析!C$39="",NA(),連結実質赤字比率に係る赤字・黒字の構成分析!C$39)</f>
        <v>介護保険事業特別会計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0.39</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0.34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1.32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2.09</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1.94</v>
      </c>
    </row>
    <row r="32" spans="1:11" x14ac:dyDescent="0.15">
      <c r="A32" s="163" t="str">
        <f>IF(連結実質赤字比率に係る赤字・黒字の構成分析!C$38="",NA(),連結実質赤字比率に係る赤字・黒字の構成分析!C$38)</f>
        <v>一般会計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4.05</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6.35</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4.93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2.92</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2.19</v>
      </c>
    </row>
    <row r="33" spans="1:16" x14ac:dyDescent="0.15">
      <c r="A33" s="163" t="str">
        <f>IF(連結実質赤字比率に係る赤字・黒字の構成分析!C$37="",NA(),連結実質赤字比率に係る赤字・黒字の構成分析!C$37)</f>
        <v>病院等事業会計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7.44</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7.88</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9.2799999999999994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7.59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3.49</v>
      </c>
    </row>
    <row r="34" spans="1:16" x14ac:dyDescent="0.15">
      <c r="A34" s="163" t="str">
        <f>IF(連結実質赤字比率に係る赤字・黒字の構成分析!C$36="",NA(),連結実質赤字比率に係る赤字・黒字の構成分析!C$36)</f>
        <v>観光事業会計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3.96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3.75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3.82</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5.35</v>
      </c>
    </row>
    <row r="35" spans="1:16" x14ac:dyDescent="0.15">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2.61</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3.19</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4.24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5.0199999999999996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6</v>
      </c>
    </row>
    <row r="36" spans="1:16" x14ac:dyDescent="0.15">
      <c r="A36" s="163" t="str">
        <f>IF(連結実質赤字比率に係る赤字・黒字の構成分析!C$34="",NA(),連結実質赤字比率に係る赤字・黒字の構成分析!C$34)</f>
        <v>下水道事業会計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9.23</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10.64</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12.01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12.72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12.69</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1748</v>
      </c>
      <c r="E42" s="164"/>
      <c r="F42" s="164"/>
      <c r="G42" s="164">
        <f>'実質公債費比率（分子）の構造'!L$52</f>
        <v>1654</v>
      </c>
      <c r="H42" s="164"/>
      <c r="I42" s="164"/>
      <c r="J42" s="164">
        <f>'実質公債費比率（分子）の構造'!M$52</f>
        <v>1724</v>
      </c>
      <c r="K42" s="164"/>
      <c r="L42" s="164"/>
      <c r="M42" s="164">
        <f>'実質公債費比率（分子）の構造'!N$52</f>
        <v>1688</v>
      </c>
      <c r="N42" s="164"/>
      <c r="O42" s="164"/>
      <c r="P42" s="164">
        <f>'実質公債費比率（分子）の構造'!O$52</f>
        <v>1673</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18</v>
      </c>
      <c r="C44" s="164"/>
      <c r="D44" s="164"/>
      <c r="E44" s="164">
        <f>'実質公債費比率（分子）の構造'!L$50</f>
        <v>11</v>
      </c>
      <c r="F44" s="164"/>
      <c r="G44" s="164"/>
      <c r="H44" s="164">
        <f>'実質公債費比率（分子）の構造'!M$50</f>
        <v>3</v>
      </c>
      <c r="I44" s="164"/>
      <c r="J44" s="164"/>
      <c r="K44" s="164">
        <f>'実質公債費比率（分子）の構造'!N$50</f>
        <v>1</v>
      </c>
      <c r="L44" s="164"/>
      <c r="M44" s="164"/>
      <c r="N44" s="164">
        <f>'実質公債費比率（分子）の構造'!O$50</f>
        <v>1</v>
      </c>
      <c r="O44" s="164"/>
      <c r="P44" s="164"/>
    </row>
    <row r="45" spans="1:16" x14ac:dyDescent="0.15">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15">
      <c r="A46" s="164" t="s">
        <v>64</v>
      </c>
      <c r="B46" s="164">
        <f>'実質公債費比率（分子）の構造'!K$48</f>
        <v>690</v>
      </c>
      <c r="C46" s="164"/>
      <c r="D46" s="164"/>
      <c r="E46" s="164">
        <f>'実質公債費比率（分子）の構造'!L$48</f>
        <v>694</v>
      </c>
      <c r="F46" s="164"/>
      <c r="G46" s="164"/>
      <c r="H46" s="164">
        <f>'実質公債費比率（分子）の構造'!M$48</f>
        <v>695</v>
      </c>
      <c r="I46" s="164"/>
      <c r="J46" s="164"/>
      <c r="K46" s="164">
        <f>'実質公債費比率（分子）の構造'!N$48</f>
        <v>713</v>
      </c>
      <c r="L46" s="164"/>
      <c r="M46" s="164"/>
      <c r="N46" s="164">
        <f>'実質公債費比率（分子）の構造'!O$48</f>
        <v>682</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1693</v>
      </c>
      <c r="C49" s="164"/>
      <c r="D49" s="164"/>
      <c r="E49" s="164">
        <f>'実質公債費比率（分子）の構造'!L$45</f>
        <v>1628</v>
      </c>
      <c r="F49" s="164"/>
      <c r="G49" s="164"/>
      <c r="H49" s="164">
        <f>'実質公債費比率（分子）の構造'!M$45</f>
        <v>1746</v>
      </c>
      <c r="I49" s="164"/>
      <c r="J49" s="164"/>
      <c r="K49" s="164">
        <f>'実質公債費比率（分子）の構造'!N$45</f>
        <v>1715</v>
      </c>
      <c r="L49" s="164"/>
      <c r="M49" s="164"/>
      <c r="N49" s="164">
        <f>'実質公債費比率（分子）の構造'!O$45</f>
        <v>1684</v>
      </c>
      <c r="O49" s="164"/>
      <c r="P49" s="164"/>
    </row>
    <row r="50" spans="1:16" x14ac:dyDescent="0.15">
      <c r="A50" s="164" t="s">
        <v>67</v>
      </c>
      <c r="B50" s="164" t="e">
        <f>NA()</f>
        <v>#N/A</v>
      </c>
      <c r="C50" s="164">
        <f>IF(ISNUMBER('実質公債費比率（分子）の構造'!K$53),'実質公債費比率（分子）の構造'!K$53,NA())</f>
        <v>653</v>
      </c>
      <c r="D50" s="164" t="e">
        <f>NA()</f>
        <v>#N/A</v>
      </c>
      <c r="E50" s="164" t="e">
        <f>NA()</f>
        <v>#N/A</v>
      </c>
      <c r="F50" s="164">
        <f>IF(ISNUMBER('実質公債費比率（分子）の構造'!L$53),'実質公債費比率（分子）の構造'!L$53,NA())</f>
        <v>679</v>
      </c>
      <c r="G50" s="164" t="e">
        <f>NA()</f>
        <v>#N/A</v>
      </c>
      <c r="H50" s="164" t="e">
        <f>NA()</f>
        <v>#N/A</v>
      </c>
      <c r="I50" s="164">
        <f>IF(ISNUMBER('実質公債費比率（分子）の構造'!M$53),'実質公債費比率（分子）の構造'!M$53,NA())</f>
        <v>720</v>
      </c>
      <c r="J50" s="164" t="e">
        <f>NA()</f>
        <v>#N/A</v>
      </c>
      <c r="K50" s="164" t="e">
        <f>NA()</f>
        <v>#N/A</v>
      </c>
      <c r="L50" s="164">
        <f>IF(ISNUMBER('実質公債費比率（分子）の構造'!N$53),'実質公債費比率（分子）の構造'!N$53,NA())</f>
        <v>741</v>
      </c>
      <c r="M50" s="164" t="e">
        <f>NA()</f>
        <v>#N/A</v>
      </c>
      <c r="N50" s="164" t="e">
        <f>NA()</f>
        <v>#N/A</v>
      </c>
      <c r="O50" s="164">
        <f>IF(ISNUMBER('実質公債費比率（分子）の構造'!O$53),'実質公債費比率（分子）の構造'!O$53,NA())</f>
        <v>694</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14704</v>
      </c>
      <c r="E56" s="163"/>
      <c r="F56" s="163"/>
      <c r="G56" s="163">
        <f>'将来負担比率（分子）の構造'!J$52</f>
        <v>14232</v>
      </c>
      <c r="H56" s="163"/>
      <c r="I56" s="163"/>
      <c r="J56" s="163">
        <f>'将来負担比率（分子）の構造'!K$52</f>
        <v>13776</v>
      </c>
      <c r="K56" s="163"/>
      <c r="L56" s="163"/>
      <c r="M56" s="163">
        <f>'将来負担比率（分子）の構造'!L$52</f>
        <v>13569</v>
      </c>
      <c r="N56" s="163"/>
      <c r="O56" s="163"/>
      <c r="P56" s="163">
        <f>'将来負担比率（分子）の構造'!M$52</f>
        <v>15117</v>
      </c>
    </row>
    <row r="57" spans="1:16" x14ac:dyDescent="0.15">
      <c r="A57" s="163" t="s">
        <v>42</v>
      </c>
      <c r="B57" s="163"/>
      <c r="C57" s="163"/>
      <c r="D57" s="163">
        <f>'将来負担比率（分子）の構造'!I$51</f>
        <v>939</v>
      </c>
      <c r="E57" s="163"/>
      <c r="F57" s="163"/>
      <c r="G57" s="163">
        <f>'将来負担比率（分子）の構造'!J$51</f>
        <v>833</v>
      </c>
      <c r="H57" s="163"/>
      <c r="I57" s="163"/>
      <c r="J57" s="163">
        <f>'将来負担比率（分子）の構造'!K$51</f>
        <v>755</v>
      </c>
      <c r="K57" s="163"/>
      <c r="L57" s="163"/>
      <c r="M57" s="163">
        <f>'将来負担比率（分子）の構造'!L$51</f>
        <v>688</v>
      </c>
      <c r="N57" s="163"/>
      <c r="O57" s="163"/>
      <c r="P57" s="163">
        <f>'将来負担比率（分子）の構造'!M$51</f>
        <v>698</v>
      </c>
    </row>
    <row r="58" spans="1:16" x14ac:dyDescent="0.15">
      <c r="A58" s="163" t="s">
        <v>41</v>
      </c>
      <c r="B58" s="163"/>
      <c r="C58" s="163"/>
      <c r="D58" s="163">
        <f>'将来負担比率（分子）の構造'!I$50</f>
        <v>6692</v>
      </c>
      <c r="E58" s="163"/>
      <c r="F58" s="163"/>
      <c r="G58" s="163">
        <f>'将来負担比率（分子）の構造'!J$50</f>
        <v>7203</v>
      </c>
      <c r="H58" s="163"/>
      <c r="I58" s="163"/>
      <c r="J58" s="163">
        <f>'将来負担比率（分子）の構造'!K$50</f>
        <v>7103</v>
      </c>
      <c r="K58" s="163"/>
      <c r="L58" s="163"/>
      <c r="M58" s="163">
        <f>'将来負担比率（分子）の構造'!L$50</f>
        <v>5875</v>
      </c>
      <c r="N58" s="163"/>
      <c r="O58" s="163"/>
      <c r="P58" s="163">
        <f>'将来負担比率（分子）の構造'!M$50</f>
        <v>5215</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3012</v>
      </c>
      <c r="C62" s="163"/>
      <c r="D62" s="163"/>
      <c r="E62" s="163">
        <f>'将来負担比率（分子）の構造'!J$45</f>
        <v>3002</v>
      </c>
      <c r="F62" s="163"/>
      <c r="G62" s="163"/>
      <c r="H62" s="163">
        <f>'将来負担比率（分子）の構造'!K$45</f>
        <v>2856</v>
      </c>
      <c r="I62" s="163"/>
      <c r="J62" s="163"/>
      <c r="K62" s="163">
        <f>'将来負担比率（分子）の構造'!L$45</f>
        <v>2933</v>
      </c>
      <c r="L62" s="163"/>
      <c r="M62" s="163"/>
      <c r="N62" s="163">
        <f>'将来負担比率（分子）の構造'!M$45</f>
        <v>2996</v>
      </c>
      <c r="O62" s="163"/>
      <c r="P62" s="163"/>
    </row>
    <row r="63" spans="1:16" x14ac:dyDescent="0.15">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15">
      <c r="A64" s="163" t="s">
        <v>33</v>
      </c>
      <c r="B64" s="163">
        <f>'将来負担比率（分子）の構造'!I$43</f>
        <v>5542</v>
      </c>
      <c r="C64" s="163"/>
      <c r="D64" s="163"/>
      <c r="E64" s="163">
        <f>'将来負担比率（分子）の構造'!J$43</f>
        <v>5699</v>
      </c>
      <c r="F64" s="163"/>
      <c r="G64" s="163"/>
      <c r="H64" s="163">
        <f>'将来負担比率（分子）の構造'!K$43</f>
        <v>5942</v>
      </c>
      <c r="I64" s="163"/>
      <c r="J64" s="163"/>
      <c r="K64" s="163">
        <f>'将来負担比率（分子）の構造'!L$43</f>
        <v>5975</v>
      </c>
      <c r="L64" s="163"/>
      <c r="M64" s="163"/>
      <c r="N64" s="163">
        <f>'将来負担比率（分子）の構造'!M$43</f>
        <v>5977</v>
      </c>
      <c r="O64" s="163"/>
      <c r="P64" s="163"/>
    </row>
    <row r="65" spans="1:16" x14ac:dyDescent="0.15">
      <c r="A65" s="163" t="s">
        <v>32</v>
      </c>
      <c r="B65" s="163">
        <f>'将来負担比率（分子）の構造'!I$42</f>
        <v>11</v>
      </c>
      <c r="C65" s="163"/>
      <c r="D65" s="163"/>
      <c r="E65" s="163">
        <f>'将来負担比率（分子）の構造'!J$42</f>
        <v>2</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16091</v>
      </c>
      <c r="C66" s="163"/>
      <c r="D66" s="163"/>
      <c r="E66" s="163">
        <f>'将来負担比率（分子）の構造'!J$41</f>
        <v>15749</v>
      </c>
      <c r="F66" s="163"/>
      <c r="G66" s="163"/>
      <c r="H66" s="163">
        <f>'将来負担比率（分子）の構造'!K$41</f>
        <v>16529</v>
      </c>
      <c r="I66" s="163"/>
      <c r="J66" s="163"/>
      <c r="K66" s="163">
        <f>'将来負担比率（分子）の構造'!L$41</f>
        <v>19888</v>
      </c>
      <c r="L66" s="163"/>
      <c r="M66" s="163"/>
      <c r="N66" s="163">
        <f>'将来負担比率（分子）の構造'!M$41</f>
        <v>21517</v>
      </c>
      <c r="O66" s="163"/>
      <c r="P66" s="163"/>
    </row>
    <row r="67" spans="1:16" x14ac:dyDescent="0.15">
      <c r="A67" s="163" t="s">
        <v>71</v>
      </c>
      <c r="B67" s="163" t="e">
        <f>NA()</f>
        <v>#N/A</v>
      </c>
      <c r="C67" s="163">
        <f>IF(ISNUMBER('将来負担比率（分子）の構造'!I$53), IF('将来負担比率（分子）の構造'!I$53 &lt; 0, 0, '将来負担比率（分子）の構造'!I$53), NA())</f>
        <v>2321</v>
      </c>
      <c r="D67" s="163" t="e">
        <f>NA()</f>
        <v>#N/A</v>
      </c>
      <c r="E67" s="163" t="e">
        <f>NA()</f>
        <v>#N/A</v>
      </c>
      <c r="F67" s="163">
        <f>IF(ISNUMBER('将来負担比率（分子）の構造'!J$53), IF('将来負担比率（分子）の構造'!J$53 &lt; 0, 0, '将来負担比率（分子）の構造'!J$53), NA())</f>
        <v>2184</v>
      </c>
      <c r="G67" s="163" t="e">
        <f>NA()</f>
        <v>#N/A</v>
      </c>
      <c r="H67" s="163" t="e">
        <f>NA()</f>
        <v>#N/A</v>
      </c>
      <c r="I67" s="163">
        <f>IF(ISNUMBER('将来負担比率（分子）の構造'!K$53), IF('将来負担比率（分子）の構造'!K$53 &lt; 0, 0, '将来負担比率（分子）の構造'!K$53), NA())</f>
        <v>3693</v>
      </c>
      <c r="J67" s="163" t="e">
        <f>NA()</f>
        <v>#N/A</v>
      </c>
      <c r="K67" s="163" t="e">
        <f>NA()</f>
        <v>#N/A</v>
      </c>
      <c r="L67" s="163">
        <f>IF(ISNUMBER('将来負担比率（分子）の構造'!L$53), IF('将来負担比率（分子）の構造'!L$53 &lt; 0, 0, '将来負担比率（分子）の構造'!L$53), NA())</f>
        <v>8664</v>
      </c>
      <c r="M67" s="163" t="e">
        <f>NA()</f>
        <v>#N/A</v>
      </c>
      <c r="N67" s="163" t="e">
        <f>NA()</f>
        <v>#N/A</v>
      </c>
      <c r="O67" s="163">
        <f>IF(ISNUMBER('将来負担比率（分子）の構造'!M$53), IF('将来負担比率（分子）の構造'!M$53 &lt; 0, 0, '将来負担比率（分子）の構造'!M$53), NA())</f>
        <v>9459</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2726</v>
      </c>
      <c r="C72" s="167">
        <f>基金残高に係る経年分析!G55</f>
        <v>1827</v>
      </c>
      <c r="D72" s="167">
        <f>基金残高に係る経年分析!H55</f>
        <v>1327</v>
      </c>
    </row>
    <row r="73" spans="1:16" x14ac:dyDescent="0.15">
      <c r="A73" s="166" t="s">
        <v>74</v>
      </c>
      <c r="B73" s="167">
        <f>基金残高に係る経年分析!F56</f>
        <v>404</v>
      </c>
      <c r="C73" s="167">
        <f>基金残高に係る経年分析!G56</f>
        <v>447</v>
      </c>
      <c r="D73" s="167">
        <f>基金残高に係る経年分析!H56</f>
        <v>481</v>
      </c>
    </row>
    <row r="74" spans="1:16" x14ac:dyDescent="0.15">
      <c r="A74" s="166" t="s">
        <v>75</v>
      </c>
      <c r="B74" s="167">
        <f>基金残高に係る経年分析!F57</f>
        <v>2838</v>
      </c>
      <c r="C74" s="167">
        <f>基金残高に係る経年分析!G57</f>
        <v>2394</v>
      </c>
      <c r="D74" s="167">
        <f>基金残高に係る経年分析!H57</f>
        <v>2171</v>
      </c>
    </row>
  </sheetData>
  <sheetProtection algorithmName="SHA-512" hashValue="dajf6lUiw6lFzI5oIjA/I77mqPtmn6m8nCI+47CMfOWzShwWuP/9cIJzHq0mrF5JDpViYCZeg5ybytUbxyO1/w==" saltValue="GnS07oR/EzZF1a6ECHHx7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13" workbookViewId="0">
      <selection activeCell="J55" sqref="J55"/>
    </sheetView>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201</v>
      </c>
      <c r="DI1" s="603"/>
      <c r="DJ1" s="603"/>
      <c r="DK1" s="603"/>
      <c r="DL1" s="603"/>
      <c r="DM1" s="603"/>
      <c r="DN1" s="604"/>
      <c r="DO1" s="202"/>
      <c r="DP1" s="602" t="s">
        <v>202</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203</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204</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205</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206</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207</v>
      </c>
      <c r="S4" s="606"/>
      <c r="T4" s="606"/>
      <c r="U4" s="606"/>
      <c r="V4" s="606"/>
      <c r="W4" s="606"/>
      <c r="X4" s="606"/>
      <c r="Y4" s="607"/>
      <c r="Z4" s="605" t="s">
        <v>208</v>
      </c>
      <c r="AA4" s="606"/>
      <c r="AB4" s="606"/>
      <c r="AC4" s="607"/>
      <c r="AD4" s="605" t="s">
        <v>209</v>
      </c>
      <c r="AE4" s="606"/>
      <c r="AF4" s="606"/>
      <c r="AG4" s="606"/>
      <c r="AH4" s="606"/>
      <c r="AI4" s="606"/>
      <c r="AJ4" s="606"/>
      <c r="AK4" s="607"/>
      <c r="AL4" s="605" t="s">
        <v>208</v>
      </c>
      <c r="AM4" s="606"/>
      <c r="AN4" s="606"/>
      <c r="AO4" s="607"/>
      <c r="AP4" s="608" t="s">
        <v>210</v>
      </c>
      <c r="AQ4" s="608"/>
      <c r="AR4" s="608"/>
      <c r="AS4" s="608"/>
      <c r="AT4" s="608"/>
      <c r="AU4" s="608"/>
      <c r="AV4" s="608"/>
      <c r="AW4" s="608"/>
      <c r="AX4" s="608"/>
      <c r="AY4" s="608"/>
      <c r="AZ4" s="608"/>
      <c r="BA4" s="608"/>
      <c r="BB4" s="608"/>
      <c r="BC4" s="608"/>
      <c r="BD4" s="608"/>
      <c r="BE4" s="608"/>
      <c r="BF4" s="608"/>
      <c r="BG4" s="608" t="s">
        <v>211</v>
      </c>
      <c r="BH4" s="608"/>
      <c r="BI4" s="608"/>
      <c r="BJ4" s="608"/>
      <c r="BK4" s="608"/>
      <c r="BL4" s="608"/>
      <c r="BM4" s="608"/>
      <c r="BN4" s="608"/>
      <c r="BO4" s="608" t="s">
        <v>208</v>
      </c>
      <c r="BP4" s="608"/>
      <c r="BQ4" s="608"/>
      <c r="BR4" s="608"/>
      <c r="BS4" s="608" t="s">
        <v>212</v>
      </c>
      <c r="BT4" s="608"/>
      <c r="BU4" s="608"/>
      <c r="BV4" s="608"/>
      <c r="BW4" s="608"/>
      <c r="BX4" s="608"/>
      <c r="BY4" s="608"/>
      <c r="BZ4" s="608"/>
      <c r="CA4" s="608"/>
      <c r="CB4" s="608"/>
      <c r="CD4" s="605" t="s">
        <v>213</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214</v>
      </c>
      <c r="C5" s="610"/>
      <c r="D5" s="610"/>
      <c r="E5" s="610"/>
      <c r="F5" s="610"/>
      <c r="G5" s="610"/>
      <c r="H5" s="610"/>
      <c r="I5" s="610"/>
      <c r="J5" s="610"/>
      <c r="K5" s="610"/>
      <c r="L5" s="610"/>
      <c r="M5" s="610"/>
      <c r="N5" s="610"/>
      <c r="O5" s="610"/>
      <c r="P5" s="610"/>
      <c r="Q5" s="611"/>
      <c r="R5" s="612">
        <v>3577282</v>
      </c>
      <c r="S5" s="613"/>
      <c r="T5" s="613"/>
      <c r="U5" s="613"/>
      <c r="V5" s="613"/>
      <c r="W5" s="613"/>
      <c r="X5" s="613"/>
      <c r="Y5" s="614"/>
      <c r="Z5" s="615">
        <v>15.1</v>
      </c>
      <c r="AA5" s="615"/>
      <c r="AB5" s="615"/>
      <c r="AC5" s="615"/>
      <c r="AD5" s="616">
        <v>3491686</v>
      </c>
      <c r="AE5" s="616"/>
      <c r="AF5" s="616"/>
      <c r="AG5" s="616"/>
      <c r="AH5" s="616"/>
      <c r="AI5" s="616"/>
      <c r="AJ5" s="616"/>
      <c r="AK5" s="616"/>
      <c r="AL5" s="617">
        <v>34.6</v>
      </c>
      <c r="AM5" s="618"/>
      <c r="AN5" s="618"/>
      <c r="AO5" s="619"/>
      <c r="AP5" s="609" t="s">
        <v>215</v>
      </c>
      <c r="AQ5" s="610"/>
      <c r="AR5" s="610"/>
      <c r="AS5" s="610"/>
      <c r="AT5" s="610"/>
      <c r="AU5" s="610"/>
      <c r="AV5" s="610"/>
      <c r="AW5" s="610"/>
      <c r="AX5" s="610"/>
      <c r="AY5" s="610"/>
      <c r="AZ5" s="610"/>
      <c r="BA5" s="610"/>
      <c r="BB5" s="610"/>
      <c r="BC5" s="610"/>
      <c r="BD5" s="610"/>
      <c r="BE5" s="610"/>
      <c r="BF5" s="611"/>
      <c r="BG5" s="623">
        <v>3490548</v>
      </c>
      <c r="BH5" s="624"/>
      <c r="BI5" s="624"/>
      <c r="BJ5" s="624"/>
      <c r="BK5" s="624"/>
      <c r="BL5" s="624"/>
      <c r="BM5" s="624"/>
      <c r="BN5" s="625"/>
      <c r="BO5" s="626">
        <v>97.6</v>
      </c>
      <c r="BP5" s="626"/>
      <c r="BQ5" s="626"/>
      <c r="BR5" s="626"/>
      <c r="BS5" s="627">
        <v>46037</v>
      </c>
      <c r="BT5" s="627"/>
      <c r="BU5" s="627"/>
      <c r="BV5" s="627"/>
      <c r="BW5" s="627"/>
      <c r="BX5" s="627"/>
      <c r="BY5" s="627"/>
      <c r="BZ5" s="627"/>
      <c r="CA5" s="627"/>
      <c r="CB5" s="631"/>
      <c r="CD5" s="605" t="s">
        <v>210</v>
      </c>
      <c r="CE5" s="606"/>
      <c r="CF5" s="606"/>
      <c r="CG5" s="606"/>
      <c r="CH5" s="606"/>
      <c r="CI5" s="606"/>
      <c r="CJ5" s="606"/>
      <c r="CK5" s="606"/>
      <c r="CL5" s="606"/>
      <c r="CM5" s="606"/>
      <c r="CN5" s="606"/>
      <c r="CO5" s="606"/>
      <c r="CP5" s="606"/>
      <c r="CQ5" s="607"/>
      <c r="CR5" s="605" t="s">
        <v>216</v>
      </c>
      <c r="CS5" s="606"/>
      <c r="CT5" s="606"/>
      <c r="CU5" s="606"/>
      <c r="CV5" s="606"/>
      <c r="CW5" s="606"/>
      <c r="CX5" s="606"/>
      <c r="CY5" s="607"/>
      <c r="CZ5" s="605" t="s">
        <v>208</v>
      </c>
      <c r="DA5" s="606"/>
      <c r="DB5" s="606"/>
      <c r="DC5" s="607"/>
      <c r="DD5" s="605" t="s">
        <v>217</v>
      </c>
      <c r="DE5" s="606"/>
      <c r="DF5" s="606"/>
      <c r="DG5" s="606"/>
      <c r="DH5" s="606"/>
      <c r="DI5" s="606"/>
      <c r="DJ5" s="606"/>
      <c r="DK5" s="606"/>
      <c r="DL5" s="606"/>
      <c r="DM5" s="606"/>
      <c r="DN5" s="606"/>
      <c r="DO5" s="606"/>
      <c r="DP5" s="607"/>
      <c r="DQ5" s="605" t="s">
        <v>218</v>
      </c>
      <c r="DR5" s="606"/>
      <c r="DS5" s="606"/>
      <c r="DT5" s="606"/>
      <c r="DU5" s="606"/>
      <c r="DV5" s="606"/>
      <c r="DW5" s="606"/>
      <c r="DX5" s="606"/>
      <c r="DY5" s="606"/>
      <c r="DZ5" s="606"/>
      <c r="EA5" s="606"/>
      <c r="EB5" s="606"/>
      <c r="EC5" s="607"/>
    </row>
    <row r="6" spans="2:143" ht="11.25" customHeight="1" x14ac:dyDescent="0.15">
      <c r="B6" s="620" t="s">
        <v>219</v>
      </c>
      <c r="C6" s="621"/>
      <c r="D6" s="621"/>
      <c r="E6" s="621"/>
      <c r="F6" s="621"/>
      <c r="G6" s="621"/>
      <c r="H6" s="621"/>
      <c r="I6" s="621"/>
      <c r="J6" s="621"/>
      <c r="K6" s="621"/>
      <c r="L6" s="621"/>
      <c r="M6" s="621"/>
      <c r="N6" s="621"/>
      <c r="O6" s="621"/>
      <c r="P6" s="621"/>
      <c r="Q6" s="622"/>
      <c r="R6" s="623">
        <v>248753</v>
      </c>
      <c r="S6" s="624"/>
      <c r="T6" s="624"/>
      <c r="U6" s="624"/>
      <c r="V6" s="624"/>
      <c r="W6" s="624"/>
      <c r="X6" s="624"/>
      <c r="Y6" s="625"/>
      <c r="Z6" s="626">
        <v>1</v>
      </c>
      <c r="AA6" s="626"/>
      <c r="AB6" s="626"/>
      <c r="AC6" s="626"/>
      <c r="AD6" s="627">
        <v>248753</v>
      </c>
      <c r="AE6" s="627"/>
      <c r="AF6" s="627"/>
      <c r="AG6" s="627"/>
      <c r="AH6" s="627"/>
      <c r="AI6" s="627"/>
      <c r="AJ6" s="627"/>
      <c r="AK6" s="627"/>
      <c r="AL6" s="628">
        <v>2.5</v>
      </c>
      <c r="AM6" s="629"/>
      <c r="AN6" s="629"/>
      <c r="AO6" s="630"/>
      <c r="AP6" s="620" t="s">
        <v>220</v>
      </c>
      <c r="AQ6" s="621"/>
      <c r="AR6" s="621"/>
      <c r="AS6" s="621"/>
      <c r="AT6" s="621"/>
      <c r="AU6" s="621"/>
      <c r="AV6" s="621"/>
      <c r="AW6" s="621"/>
      <c r="AX6" s="621"/>
      <c r="AY6" s="621"/>
      <c r="AZ6" s="621"/>
      <c r="BA6" s="621"/>
      <c r="BB6" s="621"/>
      <c r="BC6" s="621"/>
      <c r="BD6" s="621"/>
      <c r="BE6" s="621"/>
      <c r="BF6" s="622"/>
      <c r="BG6" s="623">
        <v>3490548</v>
      </c>
      <c r="BH6" s="624"/>
      <c r="BI6" s="624"/>
      <c r="BJ6" s="624"/>
      <c r="BK6" s="624"/>
      <c r="BL6" s="624"/>
      <c r="BM6" s="624"/>
      <c r="BN6" s="625"/>
      <c r="BO6" s="626">
        <v>97.6</v>
      </c>
      <c r="BP6" s="626"/>
      <c r="BQ6" s="626"/>
      <c r="BR6" s="626"/>
      <c r="BS6" s="627">
        <v>46037</v>
      </c>
      <c r="BT6" s="627"/>
      <c r="BU6" s="627"/>
      <c r="BV6" s="627"/>
      <c r="BW6" s="627"/>
      <c r="BX6" s="627"/>
      <c r="BY6" s="627"/>
      <c r="BZ6" s="627"/>
      <c r="CA6" s="627"/>
      <c r="CB6" s="631"/>
      <c r="CD6" s="609" t="s">
        <v>221</v>
      </c>
      <c r="CE6" s="610"/>
      <c r="CF6" s="610"/>
      <c r="CG6" s="610"/>
      <c r="CH6" s="610"/>
      <c r="CI6" s="610"/>
      <c r="CJ6" s="610"/>
      <c r="CK6" s="610"/>
      <c r="CL6" s="610"/>
      <c r="CM6" s="610"/>
      <c r="CN6" s="610"/>
      <c r="CO6" s="610"/>
      <c r="CP6" s="610"/>
      <c r="CQ6" s="611"/>
      <c r="CR6" s="623">
        <v>134630</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134587</v>
      </c>
      <c r="DR6" s="624"/>
      <c r="DS6" s="624"/>
      <c r="DT6" s="624"/>
      <c r="DU6" s="624"/>
      <c r="DV6" s="624"/>
      <c r="DW6" s="624"/>
      <c r="DX6" s="624"/>
      <c r="DY6" s="624"/>
      <c r="DZ6" s="624"/>
      <c r="EA6" s="624"/>
      <c r="EB6" s="624"/>
      <c r="EC6" s="633"/>
    </row>
    <row r="7" spans="2:143" ht="11.25" customHeight="1" x14ac:dyDescent="0.15">
      <c r="B7" s="620" t="s">
        <v>222</v>
      </c>
      <c r="C7" s="621"/>
      <c r="D7" s="621"/>
      <c r="E7" s="621"/>
      <c r="F7" s="621"/>
      <c r="G7" s="621"/>
      <c r="H7" s="621"/>
      <c r="I7" s="621"/>
      <c r="J7" s="621"/>
      <c r="K7" s="621"/>
      <c r="L7" s="621"/>
      <c r="M7" s="621"/>
      <c r="N7" s="621"/>
      <c r="O7" s="621"/>
      <c r="P7" s="621"/>
      <c r="Q7" s="622"/>
      <c r="R7" s="623">
        <v>1844</v>
      </c>
      <c r="S7" s="624"/>
      <c r="T7" s="624"/>
      <c r="U7" s="624"/>
      <c r="V7" s="624"/>
      <c r="W7" s="624"/>
      <c r="X7" s="624"/>
      <c r="Y7" s="625"/>
      <c r="Z7" s="626">
        <v>0</v>
      </c>
      <c r="AA7" s="626"/>
      <c r="AB7" s="626"/>
      <c r="AC7" s="626"/>
      <c r="AD7" s="627">
        <v>1844</v>
      </c>
      <c r="AE7" s="627"/>
      <c r="AF7" s="627"/>
      <c r="AG7" s="627"/>
      <c r="AH7" s="627"/>
      <c r="AI7" s="627"/>
      <c r="AJ7" s="627"/>
      <c r="AK7" s="627"/>
      <c r="AL7" s="628">
        <v>0</v>
      </c>
      <c r="AM7" s="629"/>
      <c r="AN7" s="629"/>
      <c r="AO7" s="630"/>
      <c r="AP7" s="620" t="s">
        <v>223</v>
      </c>
      <c r="AQ7" s="621"/>
      <c r="AR7" s="621"/>
      <c r="AS7" s="621"/>
      <c r="AT7" s="621"/>
      <c r="AU7" s="621"/>
      <c r="AV7" s="621"/>
      <c r="AW7" s="621"/>
      <c r="AX7" s="621"/>
      <c r="AY7" s="621"/>
      <c r="AZ7" s="621"/>
      <c r="BA7" s="621"/>
      <c r="BB7" s="621"/>
      <c r="BC7" s="621"/>
      <c r="BD7" s="621"/>
      <c r="BE7" s="621"/>
      <c r="BF7" s="622"/>
      <c r="BG7" s="623">
        <v>1056238</v>
      </c>
      <c r="BH7" s="624"/>
      <c r="BI7" s="624"/>
      <c r="BJ7" s="624"/>
      <c r="BK7" s="624"/>
      <c r="BL7" s="624"/>
      <c r="BM7" s="624"/>
      <c r="BN7" s="625"/>
      <c r="BO7" s="626">
        <v>29.5</v>
      </c>
      <c r="BP7" s="626"/>
      <c r="BQ7" s="626"/>
      <c r="BR7" s="626"/>
      <c r="BS7" s="627">
        <v>46037</v>
      </c>
      <c r="BT7" s="627"/>
      <c r="BU7" s="627"/>
      <c r="BV7" s="627"/>
      <c r="BW7" s="627"/>
      <c r="BX7" s="627"/>
      <c r="BY7" s="627"/>
      <c r="BZ7" s="627"/>
      <c r="CA7" s="627"/>
      <c r="CB7" s="631"/>
      <c r="CD7" s="620" t="s">
        <v>224</v>
      </c>
      <c r="CE7" s="621"/>
      <c r="CF7" s="621"/>
      <c r="CG7" s="621"/>
      <c r="CH7" s="621"/>
      <c r="CI7" s="621"/>
      <c r="CJ7" s="621"/>
      <c r="CK7" s="621"/>
      <c r="CL7" s="621"/>
      <c r="CM7" s="621"/>
      <c r="CN7" s="621"/>
      <c r="CO7" s="621"/>
      <c r="CP7" s="621"/>
      <c r="CQ7" s="622"/>
      <c r="CR7" s="623">
        <v>4700258</v>
      </c>
      <c r="CS7" s="624"/>
      <c r="CT7" s="624"/>
      <c r="CU7" s="624"/>
      <c r="CV7" s="624"/>
      <c r="CW7" s="624"/>
      <c r="CX7" s="624"/>
      <c r="CY7" s="625"/>
      <c r="CZ7" s="626">
        <v>20.3</v>
      </c>
      <c r="DA7" s="626"/>
      <c r="DB7" s="626"/>
      <c r="DC7" s="626"/>
      <c r="DD7" s="632">
        <v>2228771</v>
      </c>
      <c r="DE7" s="624"/>
      <c r="DF7" s="624"/>
      <c r="DG7" s="624"/>
      <c r="DH7" s="624"/>
      <c r="DI7" s="624"/>
      <c r="DJ7" s="624"/>
      <c r="DK7" s="624"/>
      <c r="DL7" s="624"/>
      <c r="DM7" s="624"/>
      <c r="DN7" s="624"/>
      <c r="DO7" s="624"/>
      <c r="DP7" s="625"/>
      <c r="DQ7" s="632">
        <v>1991139</v>
      </c>
      <c r="DR7" s="624"/>
      <c r="DS7" s="624"/>
      <c r="DT7" s="624"/>
      <c r="DU7" s="624"/>
      <c r="DV7" s="624"/>
      <c r="DW7" s="624"/>
      <c r="DX7" s="624"/>
      <c r="DY7" s="624"/>
      <c r="DZ7" s="624"/>
      <c r="EA7" s="624"/>
      <c r="EB7" s="624"/>
      <c r="EC7" s="633"/>
    </row>
    <row r="8" spans="2:143" ht="11.25" customHeight="1" x14ac:dyDescent="0.15">
      <c r="B8" s="620" t="s">
        <v>225</v>
      </c>
      <c r="C8" s="621"/>
      <c r="D8" s="621"/>
      <c r="E8" s="621"/>
      <c r="F8" s="621"/>
      <c r="G8" s="621"/>
      <c r="H8" s="621"/>
      <c r="I8" s="621"/>
      <c r="J8" s="621"/>
      <c r="K8" s="621"/>
      <c r="L8" s="621"/>
      <c r="M8" s="621"/>
      <c r="N8" s="621"/>
      <c r="O8" s="621"/>
      <c r="P8" s="621"/>
      <c r="Q8" s="622"/>
      <c r="R8" s="623">
        <v>20167</v>
      </c>
      <c r="S8" s="624"/>
      <c r="T8" s="624"/>
      <c r="U8" s="624"/>
      <c r="V8" s="624"/>
      <c r="W8" s="624"/>
      <c r="X8" s="624"/>
      <c r="Y8" s="625"/>
      <c r="Z8" s="626">
        <v>0.1</v>
      </c>
      <c r="AA8" s="626"/>
      <c r="AB8" s="626"/>
      <c r="AC8" s="626"/>
      <c r="AD8" s="627">
        <v>20167</v>
      </c>
      <c r="AE8" s="627"/>
      <c r="AF8" s="627"/>
      <c r="AG8" s="627"/>
      <c r="AH8" s="627"/>
      <c r="AI8" s="627"/>
      <c r="AJ8" s="627"/>
      <c r="AK8" s="627"/>
      <c r="AL8" s="628">
        <v>0.2</v>
      </c>
      <c r="AM8" s="629"/>
      <c r="AN8" s="629"/>
      <c r="AO8" s="630"/>
      <c r="AP8" s="620" t="s">
        <v>226</v>
      </c>
      <c r="AQ8" s="621"/>
      <c r="AR8" s="621"/>
      <c r="AS8" s="621"/>
      <c r="AT8" s="621"/>
      <c r="AU8" s="621"/>
      <c r="AV8" s="621"/>
      <c r="AW8" s="621"/>
      <c r="AX8" s="621"/>
      <c r="AY8" s="621"/>
      <c r="AZ8" s="621"/>
      <c r="BA8" s="621"/>
      <c r="BB8" s="621"/>
      <c r="BC8" s="621"/>
      <c r="BD8" s="621"/>
      <c r="BE8" s="621"/>
      <c r="BF8" s="622"/>
      <c r="BG8" s="623">
        <v>34112</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227</v>
      </c>
      <c r="CE8" s="621"/>
      <c r="CF8" s="621"/>
      <c r="CG8" s="621"/>
      <c r="CH8" s="621"/>
      <c r="CI8" s="621"/>
      <c r="CJ8" s="621"/>
      <c r="CK8" s="621"/>
      <c r="CL8" s="621"/>
      <c r="CM8" s="621"/>
      <c r="CN8" s="621"/>
      <c r="CO8" s="621"/>
      <c r="CP8" s="621"/>
      <c r="CQ8" s="622"/>
      <c r="CR8" s="623">
        <v>4794831</v>
      </c>
      <c r="CS8" s="624"/>
      <c r="CT8" s="624"/>
      <c r="CU8" s="624"/>
      <c r="CV8" s="624"/>
      <c r="CW8" s="624"/>
      <c r="CX8" s="624"/>
      <c r="CY8" s="625"/>
      <c r="CZ8" s="626">
        <v>20.7</v>
      </c>
      <c r="DA8" s="626"/>
      <c r="DB8" s="626"/>
      <c r="DC8" s="626"/>
      <c r="DD8" s="632">
        <v>957</v>
      </c>
      <c r="DE8" s="624"/>
      <c r="DF8" s="624"/>
      <c r="DG8" s="624"/>
      <c r="DH8" s="624"/>
      <c r="DI8" s="624"/>
      <c r="DJ8" s="624"/>
      <c r="DK8" s="624"/>
      <c r="DL8" s="624"/>
      <c r="DM8" s="624"/>
      <c r="DN8" s="624"/>
      <c r="DO8" s="624"/>
      <c r="DP8" s="625"/>
      <c r="DQ8" s="632">
        <v>2862703</v>
      </c>
      <c r="DR8" s="624"/>
      <c r="DS8" s="624"/>
      <c r="DT8" s="624"/>
      <c r="DU8" s="624"/>
      <c r="DV8" s="624"/>
      <c r="DW8" s="624"/>
      <c r="DX8" s="624"/>
      <c r="DY8" s="624"/>
      <c r="DZ8" s="624"/>
      <c r="EA8" s="624"/>
      <c r="EB8" s="624"/>
      <c r="EC8" s="633"/>
    </row>
    <row r="9" spans="2:143" ht="11.25" customHeight="1" x14ac:dyDescent="0.15">
      <c r="B9" s="620" t="s">
        <v>228</v>
      </c>
      <c r="C9" s="621"/>
      <c r="D9" s="621"/>
      <c r="E9" s="621"/>
      <c r="F9" s="621"/>
      <c r="G9" s="621"/>
      <c r="H9" s="621"/>
      <c r="I9" s="621"/>
      <c r="J9" s="621"/>
      <c r="K9" s="621"/>
      <c r="L9" s="621"/>
      <c r="M9" s="621"/>
      <c r="N9" s="621"/>
      <c r="O9" s="621"/>
      <c r="P9" s="621"/>
      <c r="Q9" s="622"/>
      <c r="R9" s="623">
        <v>27733</v>
      </c>
      <c r="S9" s="624"/>
      <c r="T9" s="624"/>
      <c r="U9" s="624"/>
      <c r="V9" s="624"/>
      <c r="W9" s="624"/>
      <c r="X9" s="624"/>
      <c r="Y9" s="625"/>
      <c r="Z9" s="626">
        <v>0.1</v>
      </c>
      <c r="AA9" s="626"/>
      <c r="AB9" s="626"/>
      <c r="AC9" s="626"/>
      <c r="AD9" s="627">
        <v>27733</v>
      </c>
      <c r="AE9" s="627"/>
      <c r="AF9" s="627"/>
      <c r="AG9" s="627"/>
      <c r="AH9" s="627"/>
      <c r="AI9" s="627"/>
      <c r="AJ9" s="627"/>
      <c r="AK9" s="627"/>
      <c r="AL9" s="628">
        <v>0.3</v>
      </c>
      <c r="AM9" s="629"/>
      <c r="AN9" s="629"/>
      <c r="AO9" s="630"/>
      <c r="AP9" s="620" t="s">
        <v>229</v>
      </c>
      <c r="AQ9" s="621"/>
      <c r="AR9" s="621"/>
      <c r="AS9" s="621"/>
      <c r="AT9" s="621"/>
      <c r="AU9" s="621"/>
      <c r="AV9" s="621"/>
      <c r="AW9" s="621"/>
      <c r="AX9" s="621"/>
      <c r="AY9" s="621"/>
      <c r="AZ9" s="621"/>
      <c r="BA9" s="621"/>
      <c r="BB9" s="621"/>
      <c r="BC9" s="621"/>
      <c r="BD9" s="621"/>
      <c r="BE9" s="621"/>
      <c r="BF9" s="622"/>
      <c r="BG9" s="623">
        <v>786274</v>
      </c>
      <c r="BH9" s="624"/>
      <c r="BI9" s="624"/>
      <c r="BJ9" s="624"/>
      <c r="BK9" s="624"/>
      <c r="BL9" s="624"/>
      <c r="BM9" s="624"/>
      <c r="BN9" s="625"/>
      <c r="BO9" s="626">
        <v>22</v>
      </c>
      <c r="BP9" s="626"/>
      <c r="BQ9" s="626"/>
      <c r="BR9" s="626"/>
      <c r="BS9" s="627" t="s">
        <v>122</v>
      </c>
      <c r="BT9" s="627"/>
      <c r="BU9" s="627"/>
      <c r="BV9" s="627"/>
      <c r="BW9" s="627"/>
      <c r="BX9" s="627"/>
      <c r="BY9" s="627"/>
      <c r="BZ9" s="627"/>
      <c r="CA9" s="627"/>
      <c r="CB9" s="631"/>
      <c r="CD9" s="620" t="s">
        <v>230</v>
      </c>
      <c r="CE9" s="621"/>
      <c r="CF9" s="621"/>
      <c r="CG9" s="621"/>
      <c r="CH9" s="621"/>
      <c r="CI9" s="621"/>
      <c r="CJ9" s="621"/>
      <c r="CK9" s="621"/>
      <c r="CL9" s="621"/>
      <c r="CM9" s="621"/>
      <c r="CN9" s="621"/>
      <c r="CO9" s="621"/>
      <c r="CP9" s="621"/>
      <c r="CQ9" s="622"/>
      <c r="CR9" s="623">
        <v>4243996</v>
      </c>
      <c r="CS9" s="624"/>
      <c r="CT9" s="624"/>
      <c r="CU9" s="624"/>
      <c r="CV9" s="624"/>
      <c r="CW9" s="624"/>
      <c r="CX9" s="624"/>
      <c r="CY9" s="625"/>
      <c r="CZ9" s="626">
        <v>18.3</v>
      </c>
      <c r="DA9" s="626"/>
      <c r="DB9" s="626"/>
      <c r="DC9" s="626"/>
      <c r="DD9" s="632">
        <v>1872333</v>
      </c>
      <c r="DE9" s="624"/>
      <c r="DF9" s="624"/>
      <c r="DG9" s="624"/>
      <c r="DH9" s="624"/>
      <c r="DI9" s="624"/>
      <c r="DJ9" s="624"/>
      <c r="DK9" s="624"/>
      <c r="DL9" s="624"/>
      <c r="DM9" s="624"/>
      <c r="DN9" s="624"/>
      <c r="DO9" s="624"/>
      <c r="DP9" s="625"/>
      <c r="DQ9" s="632">
        <v>2157537</v>
      </c>
      <c r="DR9" s="624"/>
      <c r="DS9" s="624"/>
      <c r="DT9" s="624"/>
      <c r="DU9" s="624"/>
      <c r="DV9" s="624"/>
      <c r="DW9" s="624"/>
      <c r="DX9" s="624"/>
      <c r="DY9" s="624"/>
      <c r="DZ9" s="624"/>
      <c r="EA9" s="624"/>
      <c r="EB9" s="624"/>
      <c r="EC9" s="633"/>
    </row>
    <row r="10" spans="2:143" ht="11.25" customHeight="1" x14ac:dyDescent="0.15">
      <c r="B10" s="620" t="s">
        <v>231</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232</v>
      </c>
      <c r="AQ10" s="621"/>
      <c r="AR10" s="621"/>
      <c r="AS10" s="621"/>
      <c r="AT10" s="621"/>
      <c r="AU10" s="621"/>
      <c r="AV10" s="621"/>
      <c r="AW10" s="621"/>
      <c r="AX10" s="621"/>
      <c r="AY10" s="621"/>
      <c r="AZ10" s="621"/>
      <c r="BA10" s="621"/>
      <c r="BB10" s="621"/>
      <c r="BC10" s="621"/>
      <c r="BD10" s="621"/>
      <c r="BE10" s="621"/>
      <c r="BF10" s="622"/>
      <c r="BG10" s="623">
        <v>75424</v>
      </c>
      <c r="BH10" s="624"/>
      <c r="BI10" s="624"/>
      <c r="BJ10" s="624"/>
      <c r="BK10" s="624"/>
      <c r="BL10" s="624"/>
      <c r="BM10" s="624"/>
      <c r="BN10" s="625"/>
      <c r="BO10" s="626">
        <v>2.1</v>
      </c>
      <c r="BP10" s="626"/>
      <c r="BQ10" s="626"/>
      <c r="BR10" s="626"/>
      <c r="BS10" s="627" t="s">
        <v>122</v>
      </c>
      <c r="BT10" s="627"/>
      <c r="BU10" s="627"/>
      <c r="BV10" s="627"/>
      <c r="BW10" s="627"/>
      <c r="BX10" s="627"/>
      <c r="BY10" s="627"/>
      <c r="BZ10" s="627"/>
      <c r="CA10" s="627"/>
      <c r="CB10" s="631"/>
      <c r="CD10" s="620" t="s">
        <v>233</v>
      </c>
      <c r="CE10" s="621"/>
      <c r="CF10" s="621"/>
      <c r="CG10" s="621"/>
      <c r="CH10" s="621"/>
      <c r="CI10" s="621"/>
      <c r="CJ10" s="621"/>
      <c r="CK10" s="621"/>
      <c r="CL10" s="621"/>
      <c r="CM10" s="621"/>
      <c r="CN10" s="621"/>
      <c r="CO10" s="621"/>
      <c r="CP10" s="621"/>
      <c r="CQ10" s="622"/>
      <c r="CR10" s="623">
        <v>61832</v>
      </c>
      <c r="CS10" s="624"/>
      <c r="CT10" s="624"/>
      <c r="CU10" s="624"/>
      <c r="CV10" s="624"/>
      <c r="CW10" s="624"/>
      <c r="CX10" s="624"/>
      <c r="CY10" s="625"/>
      <c r="CZ10" s="626">
        <v>0.3</v>
      </c>
      <c r="DA10" s="626"/>
      <c r="DB10" s="626"/>
      <c r="DC10" s="626"/>
      <c r="DD10" s="632">
        <v>935</v>
      </c>
      <c r="DE10" s="624"/>
      <c r="DF10" s="624"/>
      <c r="DG10" s="624"/>
      <c r="DH10" s="624"/>
      <c r="DI10" s="624"/>
      <c r="DJ10" s="624"/>
      <c r="DK10" s="624"/>
      <c r="DL10" s="624"/>
      <c r="DM10" s="624"/>
      <c r="DN10" s="624"/>
      <c r="DO10" s="624"/>
      <c r="DP10" s="625"/>
      <c r="DQ10" s="632">
        <v>61494</v>
      </c>
      <c r="DR10" s="624"/>
      <c r="DS10" s="624"/>
      <c r="DT10" s="624"/>
      <c r="DU10" s="624"/>
      <c r="DV10" s="624"/>
      <c r="DW10" s="624"/>
      <c r="DX10" s="624"/>
      <c r="DY10" s="624"/>
      <c r="DZ10" s="624"/>
      <c r="EA10" s="624"/>
      <c r="EB10" s="624"/>
      <c r="EC10" s="633"/>
    </row>
    <row r="11" spans="2:143" ht="11.25" customHeight="1" x14ac:dyDescent="0.15">
      <c r="B11" s="620" t="s">
        <v>234</v>
      </c>
      <c r="C11" s="621"/>
      <c r="D11" s="621"/>
      <c r="E11" s="621"/>
      <c r="F11" s="621"/>
      <c r="G11" s="621"/>
      <c r="H11" s="621"/>
      <c r="I11" s="621"/>
      <c r="J11" s="621"/>
      <c r="K11" s="621"/>
      <c r="L11" s="621"/>
      <c r="M11" s="621"/>
      <c r="N11" s="621"/>
      <c r="O11" s="621"/>
      <c r="P11" s="621"/>
      <c r="Q11" s="622"/>
      <c r="R11" s="623">
        <v>621849</v>
      </c>
      <c r="S11" s="624"/>
      <c r="T11" s="624"/>
      <c r="U11" s="624"/>
      <c r="V11" s="624"/>
      <c r="W11" s="624"/>
      <c r="X11" s="624"/>
      <c r="Y11" s="625"/>
      <c r="Z11" s="628">
        <v>2.6</v>
      </c>
      <c r="AA11" s="629"/>
      <c r="AB11" s="629"/>
      <c r="AC11" s="635"/>
      <c r="AD11" s="632">
        <v>621849</v>
      </c>
      <c r="AE11" s="624"/>
      <c r="AF11" s="624"/>
      <c r="AG11" s="624"/>
      <c r="AH11" s="624"/>
      <c r="AI11" s="624"/>
      <c r="AJ11" s="624"/>
      <c r="AK11" s="625"/>
      <c r="AL11" s="628">
        <v>6.2</v>
      </c>
      <c r="AM11" s="629"/>
      <c r="AN11" s="629"/>
      <c r="AO11" s="630"/>
      <c r="AP11" s="620" t="s">
        <v>235</v>
      </c>
      <c r="AQ11" s="621"/>
      <c r="AR11" s="621"/>
      <c r="AS11" s="621"/>
      <c r="AT11" s="621"/>
      <c r="AU11" s="621"/>
      <c r="AV11" s="621"/>
      <c r="AW11" s="621"/>
      <c r="AX11" s="621"/>
      <c r="AY11" s="621"/>
      <c r="AZ11" s="621"/>
      <c r="BA11" s="621"/>
      <c r="BB11" s="621"/>
      <c r="BC11" s="621"/>
      <c r="BD11" s="621"/>
      <c r="BE11" s="621"/>
      <c r="BF11" s="622"/>
      <c r="BG11" s="623">
        <v>160428</v>
      </c>
      <c r="BH11" s="624"/>
      <c r="BI11" s="624"/>
      <c r="BJ11" s="624"/>
      <c r="BK11" s="624"/>
      <c r="BL11" s="624"/>
      <c r="BM11" s="624"/>
      <c r="BN11" s="625"/>
      <c r="BO11" s="626">
        <v>4.5</v>
      </c>
      <c r="BP11" s="626"/>
      <c r="BQ11" s="626"/>
      <c r="BR11" s="626"/>
      <c r="BS11" s="627">
        <v>46037</v>
      </c>
      <c r="BT11" s="627"/>
      <c r="BU11" s="627"/>
      <c r="BV11" s="627"/>
      <c r="BW11" s="627"/>
      <c r="BX11" s="627"/>
      <c r="BY11" s="627"/>
      <c r="BZ11" s="627"/>
      <c r="CA11" s="627"/>
      <c r="CB11" s="631"/>
      <c r="CD11" s="620" t="s">
        <v>236</v>
      </c>
      <c r="CE11" s="621"/>
      <c r="CF11" s="621"/>
      <c r="CG11" s="621"/>
      <c r="CH11" s="621"/>
      <c r="CI11" s="621"/>
      <c r="CJ11" s="621"/>
      <c r="CK11" s="621"/>
      <c r="CL11" s="621"/>
      <c r="CM11" s="621"/>
      <c r="CN11" s="621"/>
      <c r="CO11" s="621"/>
      <c r="CP11" s="621"/>
      <c r="CQ11" s="622"/>
      <c r="CR11" s="623">
        <v>846303</v>
      </c>
      <c r="CS11" s="624"/>
      <c r="CT11" s="624"/>
      <c r="CU11" s="624"/>
      <c r="CV11" s="624"/>
      <c r="CW11" s="624"/>
      <c r="CX11" s="624"/>
      <c r="CY11" s="625"/>
      <c r="CZ11" s="626">
        <v>3.7</v>
      </c>
      <c r="DA11" s="626"/>
      <c r="DB11" s="626"/>
      <c r="DC11" s="626"/>
      <c r="DD11" s="632">
        <v>95162</v>
      </c>
      <c r="DE11" s="624"/>
      <c r="DF11" s="624"/>
      <c r="DG11" s="624"/>
      <c r="DH11" s="624"/>
      <c r="DI11" s="624"/>
      <c r="DJ11" s="624"/>
      <c r="DK11" s="624"/>
      <c r="DL11" s="624"/>
      <c r="DM11" s="624"/>
      <c r="DN11" s="624"/>
      <c r="DO11" s="624"/>
      <c r="DP11" s="625"/>
      <c r="DQ11" s="632">
        <v>517435</v>
      </c>
      <c r="DR11" s="624"/>
      <c r="DS11" s="624"/>
      <c r="DT11" s="624"/>
      <c r="DU11" s="624"/>
      <c r="DV11" s="624"/>
      <c r="DW11" s="624"/>
      <c r="DX11" s="624"/>
      <c r="DY11" s="624"/>
      <c r="DZ11" s="624"/>
      <c r="EA11" s="624"/>
      <c r="EB11" s="624"/>
      <c r="EC11" s="633"/>
    </row>
    <row r="12" spans="2:143" ht="11.25" customHeight="1" x14ac:dyDescent="0.15">
      <c r="B12" s="620" t="s">
        <v>237</v>
      </c>
      <c r="C12" s="621"/>
      <c r="D12" s="621"/>
      <c r="E12" s="621"/>
      <c r="F12" s="621"/>
      <c r="G12" s="621"/>
      <c r="H12" s="621"/>
      <c r="I12" s="621"/>
      <c r="J12" s="621"/>
      <c r="K12" s="621"/>
      <c r="L12" s="621"/>
      <c r="M12" s="621"/>
      <c r="N12" s="621"/>
      <c r="O12" s="621"/>
      <c r="P12" s="621"/>
      <c r="Q12" s="622"/>
      <c r="R12" s="623">
        <v>16271</v>
      </c>
      <c r="S12" s="624"/>
      <c r="T12" s="624"/>
      <c r="U12" s="624"/>
      <c r="V12" s="624"/>
      <c r="W12" s="624"/>
      <c r="X12" s="624"/>
      <c r="Y12" s="625"/>
      <c r="Z12" s="626">
        <v>0.1</v>
      </c>
      <c r="AA12" s="626"/>
      <c r="AB12" s="626"/>
      <c r="AC12" s="626"/>
      <c r="AD12" s="627">
        <v>16271</v>
      </c>
      <c r="AE12" s="627"/>
      <c r="AF12" s="627"/>
      <c r="AG12" s="627"/>
      <c r="AH12" s="627"/>
      <c r="AI12" s="627"/>
      <c r="AJ12" s="627"/>
      <c r="AK12" s="627"/>
      <c r="AL12" s="628">
        <v>0.2</v>
      </c>
      <c r="AM12" s="629"/>
      <c r="AN12" s="629"/>
      <c r="AO12" s="630"/>
      <c r="AP12" s="620" t="s">
        <v>238</v>
      </c>
      <c r="AQ12" s="621"/>
      <c r="AR12" s="621"/>
      <c r="AS12" s="621"/>
      <c r="AT12" s="621"/>
      <c r="AU12" s="621"/>
      <c r="AV12" s="621"/>
      <c r="AW12" s="621"/>
      <c r="AX12" s="621"/>
      <c r="AY12" s="621"/>
      <c r="AZ12" s="621"/>
      <c r="BA12" s="621"/>
      <c r="BB12" s="621"/>
      <c r="BC12" s="621"/>
      <c r="BD12" s="621"/>
      <c r="BE12" s="621"/>
      <c r="BF12" s="622"/>
      <c r="BG12" s="623">
        <v>2109402</v>
      </c>
      <c r="BH12" s="624"/>
      <c r="BI12" s="624"/>
      <c r="BJ12" s="624"/>
      <c r="BK12" s="624"/>
      <c r="BL12" s="624"/>
      <c r="BM12" s="624"/>
      <c r="BN12" s="625"/>
      <c r="BO12" s="626">
        <v>59</v>
      </c>
      <c r="BP12" s="626"/>
      <c r="BQ12" s="626"/>
      <c r="BR12" s="626"/>
      <c r="BS12" s="627" t="s">
        <v>122</v>
      </c>
      <c r="BT12" s="627"/>
      <c r="BU12" s="627"/>
      <c r="BV12" s="627"/>
      <c r="BW12" s="627"/>
      <c r="BX12" s="627"/>
      <c r="BY12" s="627"/>
      <c r="BZ12" s="627"/>
      <c r="CA12" s="627"/>
      <c r="CB12" s="631"/>
      <c r="CD12" s="620" t="s">
        <v>239</v>
      </c>
      <c r="CE12" s="621"/>
      <c r="CF12" s="621"/>
      <c r="CG12" s="621"/>
      <c r="CH12" s="621"/>
      <c r="CI12" s="621"/>
      <c r="CJ12" s="621"/>
      <c r="CK12" s="621"/>
      <c r="CL12" s="621"/>
      <c r="CM12" s="621"/>
      <c r="CN12" s="621"/>
      <c r="CO12" s="621"/>
      <c r="CP12" s="621"/>
      <c r="CQ12" s="622"/>
      <c r="CR12" s="623">
        <v>495541</v>
      </c>
      <c r="CS12" s="624"/>
      <c r="CT12" s="624"/>
      <c r="CU12" s="624"/>
      <c r="CV12" s="624"/>
      <c r="CW12" s="624"/>
      <c r="CX12" s="624"/>
      <c r="CY12" s="625"/>
      <c r="CZ12" s="626">
        <v>2.1</v>
      </c>
      <c r="DA12" s="626"/>
      <c r="DB12" s="626"/>
      <c r="DC12" s="626"/>
      <c r="DD12" s="632">
        <v>11861</v>
      </c>
      <c r="DE12" s="624"/>
      <c r="DF12" s="624"/>
      <c r="DG12" s="624"/>
      <c r="DH12" s="624"/>
      <c r="DI12" s="624"/>
      <c r="DJ12" s="624"/>
      <c r="DK12" s="624"/>
      <c r="DL12" s="624"/>
      <c r="DM12" s="624"/>
      <c r="DN12" s="624"/>
      <c r="DO12" s="624"/>
      <c r="DP12" s="625"/>
      <c r="DQ12" s="632">
        <v>262133</v>
      </c>
      <c r="DR12" s="624"/>
      <c r="DS12" s="624"/>
      <c r="DT12" s="624"/>
      <c r="DU12" s="624"/>
      <c r="DV12" s="624"/>
      <c r="DW12" s="624"/>
      <c r="DX12" s="624"/>
      <c r="DY12" s="624"/>
      <c r="DZ12" s="624"/>
      <c r="EA12" s="624"/>
      <c r="EB12" s="624"/>
      <c r="EC12" s="633"/>
    </row>
    <row r="13" spans="2:143" ht="11.25" customHeight="1" x14ac:dyDescent="0.15">
      <c r="B13" s="620" t="s">
        <v>240</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241</v>
      </c>
      <c r="AQ13" s="621"/>
      <c r="AR13" s="621"/>
      <c r="AS13" s="621"/>
      <c r="AT13" s="621"/>
      <c r="AU13" s="621"/>
      <c r="AV13" s="621"/>
      <c r="AW13" s="621"/>
      <c r="AX13" s="621"/>
      <c r="AY13" s="621"/>
      <c r="AZ13" s="621"/>
      <c r="BA13" s="621"/>
      <c r="BB13" s="621"/>
      <c r="BC13" s="621"/>
      <c r="BD13" s="621"/>
      <c r="BE13" s="621"/>
      <c r="BF13" s="622"/>
      <c r="BG13" s="623">
        <v>2097374</v>
      </c>
      <c r="BH13" s="624"/>
      <c r="BI13" s="624"/>
      <c r="BJ13" s="624"/>
      <c r="BK13" s="624"/>
      <c r="BL13" s="624"/>
      <c r="BM13" s="624"/>
      <c r="BN13" s="625"/>
      <c r="BO13" s="626">
        <v>58.6</v>
      </c>
      <c r="BP13" s="626"/>
      <c r="BQ13" s="626"/>
      <c r="BR13" s="626"/>
      <c r="BS13" s="627" t="s">
        <v>122</v>
      </c>
      <c r="BT13" s="627"/>
      <c r="BU13" s="627"/>
      <c r="BV13" s="627"/>
      <c r="BW13" s="627"/>
      <c r="BX13" s="627"/>
      <c r="BY13" s="627"/>
      <c r="BZ13" s="627"/>
      <c r="CA13" s="627"/>
      <c r="CB13" s="631"/>
      <c r="CD13" s="620" t="s">
        <v>242</v>
      </c>
      <c r="CE13" s="621"/>
      <c r="CF13" s="621"/>
      <c r="CG13" s="621"/>
      <c r="CH13" s="621"/>
      <c r="CI13" s="621"/>
      <c r="CJ13" s="621"/>
      <c r="CK13" s="621"/>
      <c r="CL13" s="621"/>
      <c r="CM13" s="621"/>
      <c r="CN13" s="621"/>
      <c r="CO13" s="621"/>
      <c r="CP13" s="621"/>
      <c r="CQ13" s="622"/>
      <c r="CR13" s="623">
        <v>996520</v>
      </c>
      <c r="CS13" s="624"/>
      <c r="CT13" s="624"/>
      <c r="CU13" s="624"/>
      <c r="CV13" s="624"/>
      <c r="CW13" s="624"/>
      <c r="CX13" s="624"/>
      <c r="CY13" s="625"/>
      <c r="CZ13" s="626">
        <v>4.3</v>
      </c>
      <c r="DA13" s="626"/>
      <c r="DB13" s="626"/>
      <c r="DC13" s="626"/>
      <c r="DD13" s="632">
        <v>358352</v>
      </c>
      <c r="DE13" s="624"/>
      <c r="DF13" s="624"/>
      <c r="DG13" s="624"/>
      <c r="DH13" s="624"/>
      <c r="DI13" s="624"/>
      <c r="DJ13" s="624"/>
      <c r="DK13" s="624"/>
      <c r="DL13" s="624"/>
      <c r="DM13" s="624"/>
      <c r="DN13" s="624"/>
      <c r="DO13" s="624"/>
      <c r="DP13" s="625"/>
      <c r="DQ13" s="632">
        <v>601443</v>
      </c>
      <c r="DR13" s="624"/>
      <c r="DS13" s="624"/>
      <c r="DT13" s="624"/>
      <c r="DU13" s="624"/>
      <c r="DV13" s="624"/>
      <c r="DW13" s="624"/>
      <c r="DX13" s="624"/>
      <c r="DY13" s="624"/>
      <c r="DZ13" s="624"/>
      <c r="EA13" s="624"/>
      <c r="EB13" s="624"/>
      <c r="EC13" s="633"/>
    </row>
    <row r="14" spans="2:143" ht="11.25" customHeight="1" x14ac:dyDescent="0.15">
      <c r="B14" s="620" t="s">
        <v>243</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244</v>
      </c>
      <c r="AQ14" s="621"/>
      <c r="AR14" s="621"/>
      <c r="AS14" s="621"/>
      <c r="AT14" s="621"/>
      <c r="AU14" s="621"/>
      <c r="AV14" s="621"/>
      <c r="AW14" s="621"/>
      <c r="AX14" s="621"/>
      <c r="AY14" s="621"/>
      <c r="AZ14" s="621"/>
      <c r="BA14" s="621"/>
      <c r="BB14" s="621"/>
      <c r="BC14" s="621"/>
      <c r="BD14" s="621"/>
      <c r="BE14" s="621"/>
      <c r="BF14" s="622"/>
      <c r="BG14" s="623">
        <v>113466</v>
      </c>
      <c r="BH14" s="624"/>
      <c r="BI14" s="624"/>
      <c r="BJ14" s="624"/>
      <c r="BK14" s="624"/>
      <c r="BL14" s="624"/>
      <c r="BM14" s="624"/>
      <c r="BN14" s="625"/>
      <c r="BO14" s="626">
        <v>3.2</v>
      </c>
      <c r="BP14" s="626"/>
      <c r="BQ14" s="626"/>
      <c r="BR14" s="626"/>
      <c r="BS14" s="627" t="s">
        <v>122</v>
      </c>
      <c r="BT14" s="627"/>
      <c r="BU14" s="627"/>
      <c r="BV14" s="627"/>
      <c r="BW14" s="627"/>
      <c r="BX14" s="627"/>
      <c r="BY14" s="627"/>
      <c r="BZ14" s="627"/>
      <c r="CA14" s="627"/>
      <c r="CB14" s="631"/>
      <c r="CD14" s="620" t="s">
        <v>245</v>
      </c>
      <c r="CE14" s="621"/>
      <c r="CF14" s="621"/>
      <c r="CG14" s="621"/>
      <c r="CH14" s="621"/>
      <c r="CI14" s="621"/>
      <c r="CJ14" s="621"/>
      <c r="CK14" s="621"/>
      <c r="CL14" s="621"/>
      <c r="CM14" s="621"/>
      <c r="CN14" s="621"/>
      <c r="CO14" s="621"/>
      <c r="CP14" s="621"/>
      <c r="CQ14" s="622"/>
      <c r="CR14" s="623">
        <v>812384</v>
      </c>
      <c r="CS14" s="624"/>
      <c r="CT14" s="624"/>
      <c r="CU14" s="624"/>
      <c r="CV14" s="624"/>
      <c r="CW14" s="624"/>
      <c r="CX14" s="624"/>
      <c r="CY14" s="625"/>
      <c r="CZ14" s="626">
        <v>3.5</v>
      </c>
      <c r="DA14" s="626"/>
      <c r="DB14" s="626"/>
      <c r="DC14" s="626"/>
      <c r="DD14" s="632">
        <v>87094</v>
      </c>
      <c r="DE14" s="624"/>
      <c r="DF14" s="624"/>
      <c r="DG14" s="624"/>
      <c r="DH14" s="624"/>
      <c r="DI14" s="624"/>
      <c r="DJ14" s="624"/>
      <c r="DK14" s="624"/>
      <c r="DL14" s="624"/>
      <c r="DM14" s="624"/>
      <c r="DN14" s="624"/>
      <c r="DO14" s="624"/>
      <c r="DP14" s="625"/>
      <c r="DQ14" s="632">
        <v>587306</v>
      </c>
      <c r="DR14" s="624"/>
      <c r="DS14" s="624"/>
      <c r="DT14" s="624"/>
      <c r="DU14" s="624"/>
      <c r="DV14" s="624"/>
      <c r="DW14" s="624"/>
      <c r="DX14" s="624"/>
      <c r="DY14" s="624"/>
      <c r="DZ14" s="624"/>
      <c r="EA14" s="624"/>
      <c r="EB14" s="624"/>
      <c r="EC14" s="633"/>
    </row>
    <row r="15" spans="2:143" ht="11.25" customHeight="1" x14ac:dyDescent="0.15">
      <c r="B15" s="620" t="s">
        <v>246</v>
      </c>
      <c r="C15" s="621"/>
      <c r="D15" s="621"/>
      <c r="E15" s="621"/>
      <c r="F15" s="621"/>
      <c r="G15" s="621"/>
      <c r="H15" s="621"/>
      <c r="I15" s="621"/>
      <c r="J15" s="621"/>
      <c r="K15" s="621"/>
      <c r="L15" s="621"/>
      <c r="M15" s="621"/>
      <c r="N15" s="621"/>
      <c r="O15" s="621"/>
      <c r="P15" s="621"/>
      <c r="Q15" s="622"/>
      <c r="R15" s="623">
        <v>23063</v>
      </c>
      <c r="S15" s="624"/>
      <c r="T15" s="624"/>
      <c r="U15" s="624"/>
      <c r="V15" s="624"/>
      <c r="W15" s="624"/>
      <c r="X15" s="624"/>
      <c r="Y15" s="625"/>
      <c r="Z15" s="626">
        <v>0.1</v>
      </c>
      <c r="AA15" s="626"/>
      <c r="AB15" s="626"/>
      <c r="AC15" s="626"/>
      <c r="AD15" s="627">
        <v>23063</v>
      </c>
      <c r="AE15" s="627"/>
      <c r="AF15" s="627"/>
      <c r="AG15" s="627"/>
      <c r="AH15" s="627"/>
      <c r="AI15" s="627"/>
      <c r="AJ15" s="627"/>
      <c r="AK15" s="627"/>
      <c r="AL15" s="628">
        <v>0.2</v>
      </c>
      <c r="AM15" s="629"/>
      <c r="AN15" s="629"/>
      <c r="AO15" s="630"/>
      <c r="AP15" s="620" t="s">
        <v>247</v>
      </c>
      <c r="AQ15" s="621"/>
      <c r="AR15" s="621"/>
      <c r="AS15" s="621"/>
      <c r="AT15" s="621"/>
      <c r="AU15" s="621"/>
      <c r="AV15" s="621"/>
      <c r="AW15" s="621"/>
      <c r="AX15" s="621"/>
      <c r="AY15" s="621"/>
      <c r="AZ15" s="621"/>
      <c r="BA15" s="621"/>
      <c r="BB15" s="621"/>
      <c r="BC15" s="621"/>
      <c r="BD15" s="621"/>
      <c r="BE15" s="621"/>
      <c r="BF15" s="622"/>
      <c r="BG15" s="623">
        <v>163250</v>
      </c>
      <c r="BH15" s="624"/>
      <c r="BI15" s="624"/>
      <c r="BJ15" s="624"/>
      <c r="BK15" s="624"/>
      <c r="BL15" s="624"/>
      <c r="BM15" s="624"/>
      <c r="BN15" s="625"/>
      <c r="BO15" s="626">
        <v>4.5999999999999996</v>
      </c>
      <c r="BP15" s="626"/>
      <c r="BQ15" s="626"/>
      <c r="BR15" s="626"/>
      <c r="BS15" s="627" t="s">
        <v>122</v>
      </c>
      <c r="BT15" s="627"/>
      <c r="BU15" s="627"/>
      <c r="BV15" s="627"/>
      <c r="BW15" s="627"/>
      <c r="BX15" s="627"/>
      <c r="BY15" s="627"/>
      <c r="BZ15" s="627"/>
      <c r="CA15" s="627"/>
      <c r="CB15" s="631"/>
      <c r="CD15" s="620" t="s">
        <v>248</v>
      </c>
      <c r="CE15" s="621"/>
      <c r="CF15" s="621"/>
      <c r="CG15" s="621"/>
      <c r="CH15" s="621"/>
      <c r="CI15" s="621"/>
      <c r="CJ15" s="621"/>
      <c r="CK15" s="621"/>
      <c r="CL15" s="621"/>
      <c r="CM15" s="621"/>
      <c r="CN15" s="621"/>
      <c r="CO15" s="621"/>
      <c r="CP15" s="621"/>
      <c r="CQ15" s="622"/>
      <c r="CR15" s="623">
        <v>2749407</v>
      </c>
      <c r="CS15" s="624"/>
      <c r="CT15" s="624"/>
      <c r="CU15" s="624"/>
      <c r="CV15" s="624"/>
      <c r="CW15" s="624"/>
      <c r="CX15" s="624"/>
      <c r="CY15" s="625"/>
      <c r="CZ15" s="626">
        <v>11.9</v>
      </c>
      <c r="DA15" s="626"/>
      <c r="DB15" s="626"/>
      <c r="DC15" s="626"/>
      <c r="DD15" s="632">
        <v>1281463</v>
      </c>
      <c r="DE15" s="624"/>
      <c r="DF15" s="624"/>
      <c r="DG15" s="624"/>
      <c r="DH15" s="624"/>
      <c r="DI15" s="624"/>
      <c r="DJ15" s="624"/>
      <c r="DK15" s="624"/>
      <c r="DL15" s="624"/>
      <c r="DM15" s="624"/>
      <c r="DN15" s="624"/>
      <c r="DO15" s="624"/>
      <c r="DP15" s="625"/>
      <c r="DQ15" s="632">
        <v>1493026</v>
      </c>
      <c r="DR15" s="624"/>
      <c r="DS15" s="624"/>
      <c r="DT15" s="624"/>
      <c r="DU15" s="624"/>
      <c r="DV15" s="624"/>
      <c r="DW15" s="624"/>
      <c r="DX15" s="624"/>
      <c r="DY15" s="624"/>
      <c r="DZ15" s="624"/>
      <c r="EA15" s="624"/>
      <c r="EB15" s="624"/>
      <c r="EC15" s="633"/>
    </row>
    <row r="16" spans="2:143" ht="11.25" customHeight="1" x14ac:dyDescent="0.15">
      <c r="B16" s="620" t="s">
        <v>249</v>
      </c>
      <c r="C16" s="621"/>
      <c r="D16" s="621"/>
      <c r="E16" s="621"/>
      <c r="F16" s="621"/>
      <c r="G16" s="621"/>
      <c r="H16" s="621"/>
      <c r="I16" s="621"/>
      <c r="J16" s="621"/>
      <c r="K16" s="621"/>
      <c r="L16" s="621"/>
      <c r="M16" s="621"/>
      <c r="N16" s="621"/>
      <c r="O16" s="621"/>
      <c r="P16" s="621"/>
      <c r="Q16" s="622"/>
      <c r="R16" s="623">
        <v>67315</v>
      </c>
      <c r="S16" s="624"/>
      <c r="T16" s="624"/>
      <c r="U16" s="624"/>
      <c r="V16" s="624"/>
      <c r="W16" s="624"/>
      <c r="X16" s="624"/>
      <c r="Y16" s="625"/>
      <c r="Z16" s="626">
        <v>0.3</v>
      </c>
      <c r="AA16" s="626"/>
      <c r="AB16" s="626"/>
      <c r="AC16" s="626"/>
      <c r="AD16" s="627">
        <v>67315</v>
      </c>
      <c r="AE16" s="627"/>
      <c r="AF16" s="627"/>
      <c r="AG16" s="627"/>
      <c r="AH16" s="627"/>
      <c r="AI16" s="627"/>
      <c r="AJ16" s="627"/>
      <c r="AK16" s="627"/>
      <c r="AL16" s="628">
        <v>0.7</v>
      </c>
      <c r="AM16" s="629"/>
      <c r="AN16" s="629"/>
      <c r="AO16" s="630"/>
      <c r="AP16" s="620" t="s">
        <v>250</v>
      </c>
      <c r="AQ16" s="621"/>
      <c r="AR16" s="621"/>
      <c r="AS16" s="621"/>
      <c r="AT16" s="621"/>
      <c r="AU16" s="621"/>
      <c r="AV16" s="621"/>
      <c r="AW16" s="621"/>
      <c r="AX16" s="621"/>
      <c r="AY16" s="621"/>
      <c r="AZ16" s="621"/>
      <c r="BA16" s="621"/>
      <c r="BB16" s="621"/>
      <c r="BC16" s="621"/>
      <c r="BD16" s="621"/>
      <c r="BE16" s="621"/>
      <c r="BF16" s="622"/>
      <c r="BG16" s="623">
        <v>48192</v>
      </c>
      <c r="BH16" s="624"/>
      <c r="BI16" s="624"/>
      <c r="BJ16" s="624"/>
      <c r="BK16" s="624"/>
      <c r="BL16" s="624"/>
      <c r="BM16" s="624"/>
      <c r="BN16" s="625"/>
      <c r="BO16" s="626">
        <v>1.3</v>
      </c>
      <c r="BP16" s="626"/>
      <c r="BQ16" s="626"/>
      <c r="BR16" s="626"/>
      <c r="BS16" s="627" t="s">
        <v>122</v>
      </c>
      <c r="BT16" s="627"/>
      <c r="BU16" s="627"/>
      <c r="BV16" s="627"/>
      <c r="BW16" s="627"/>
      <c r="BX16" s="627"/>
      <c r="BY16" s="627"/>
      <c r="BZ16" s="627"/>
      <c r="CA16" s="627"/>
      <c r="CB16" s="631"/>
      <c r="CD16" s="620" t="s">
        <v>251</v>
      </c>
      <c r="CE16" s="621"/>
      <c r="CF16" s="621"/>
      <c r="CG16" s="621"/>
      <c r="CH16" s="621"/>
      <c r="CI16" s="621"/>
      <c r="CJ16" s="621"/>
      <c r="CK16" s="621"/>
      <c r="CL16" s="621"/>
      <c r="CM16" s="621"/>
      <c r="CN16" s="621"/>
      <c r="CO16" s="621"/>
      <c r="CP16" s="621"/>
      <c r="CQ16" s="622"/>
      <c r="CR16" s="623">
        <v>1613738</v>
      </c>
      <c r="CS16" s="624"/>
      <c r="CT16" s="624"/>
      <c r="CU16" s="624"/>
      <c r="CV16" s="624"/>
      <c r="CW16" s="624"/>
      <c r="CX16" s="624"/>
      <c r="CY16" s="625"/>
      <c r="CZ16" s="626">
        <v>7</v>
      </c>
      <c r="DA16" s="626"/>
      <c r="DB16" s="626"/>
      <c r="DC16" s="626"/>
      <c r="DD16" s="632" t="s">
        <v>122</v>
      </c>
      <c r="DE16" s="624"/>
      <c r="DF16" s="624"/>
      <c r="DG16" s="624"/>
      <c r="DH16" s="624"/>
      <c r="DI16" s="624"/>
      <c r="DJ16" s="624"/>
      <c r="DK16" s="624"/>
      <c r="DL16" s="624"/>
      <c r="DM16" s="624"/>
      <c r="DN16" s="624"/>
      <c r="DO16" s="624"/>
      <c r="DP16" s="625"/>
      <c r="DQ16" s="632">
        <v>207042</v>
      </c>
      <c r="DR16" s="624"/>
      <c r="DS16" s="624"/>
      <c r="DT16" s="624"/>
      <c r="DU16" s="624"/>
      <c r="DV16" s="624"/>
      <c r="DW16" s="624"/>
      <c r="DX16" s="624"/>
      <c r="DY16" s="624"/>
      <c r="DZ16" s="624"/>
      <c r="EA16" s="624"/>
      <c r="EB16" s="624"/>
      <c r="EC16" s="633"/>
    </row>
    <row r="17" spans="2:133" ht="11.25" customHeight="1" x14ac:dyDescent="0.15">
      <c r="B17" s="620" t="s">
        <v>252</v>
      </c>
      <c r="C17" s="621"/>
      <c r="D17" s="621"/>
      <c r="E17" s="621"/>
      <c r="F17" s="621"/>
      <c r="G17" s="621"/>
      <c r="H17" s="621"/>
      <c r="I17" s="621"/>
      <c r="J17" s="621"/>
      <c r="K17" s="621"/>
      <c r="L17" s="621"/>
      <c r="M17" s="621"/>
      <c r="N17" s="621"/>
      <c r="O17" s="621"/>
      <c r="P17" s="621"/>
      <c r="Q17" s="622"/>
      <c r="R17" s="623">
        <v>93288</v>
      </c>
      <c r="S17" s="624"/>
      <c r="T17" s="624"/>
      <c r="U17" s="624"/>
      <c r="V17" s="624"/>
      <c r="W17" s="624"/>
      <c r="X17" s="624"/>
      <c r="Y17" s="625"/>
      <c r="Z17" s="626">
        <v>0.4</v>
      </c>
      <c r="AA17" s="626"/>
      <c r="AB17" s="626"/>
      <c r="AC17" s="626"/>
      <c r="AD17" s="627">
        <v>93288</v>
      </c>
      <c r="AE17" s="627"/>
      <c r="AF17" s="627"/>
      <c r="AG17" s="627"/>
      <c r="AH17" s="627"/>
      <c r="AI17" s="627"/>
      <c r="AJ17" s="627"/>
      <c r="AK17" s="627"/>
      <c r="AL17" s="628">
        <v>0.9</v>
      </c>
      <c r="AM17" s="629"/>
      <c r="AN17" s="629"/>
      <c r="AO17" s="630"/>
      <c r="AP17" s="620" t="s">
        <v>253</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254</v>
      </c>
      <c r="CE17" s="621"/>
      <c r="CF17" s="621"/>
      <c r="CG17" s="621"/>
      <c r="CH17" s="621"/>
      <c r="CI17" s="621"/>
      <c r="CJ17" s="621"/>
      <c r="CK17" s="621"/>
      <c r="CL17" s="621"/>
      <c r="CM17" s="621"/>
      <c r="CN17" s="621"/>
      <c r="CO17" s="621"/>
      <c r="CP17" s="621"/>
      <c r="CQ17" s="622"/>
      <c r="CR17" s="623">
        <v>1683043</v>
      </c>
      <c r="CS17" s="624"/>
      <c r="CT17" s="624"/>
      <c r="CU17" s="624"/>
      <c r="CV17" s="624"/>
      <c r="CW17" s="624"/>
      <c r="CX17" s="624"/>
      <c r="CY17" s="625"/>
      <c r="CZ17" s="626">
        <v>7.3</v>
      </c>
      <c r="DA17" s="626"/>
      <c r="DB17" s="626"/>
      <c r="DC17" s="626"/>
      <c r="DD17" s="632" t="s">
        <v>122</v>
      </c>
      <c r="DE17" s="624"/>
      <c r="DF17" s="624"/>
      <c r="DG17" s="624"/>
      <c r="DH17" s="624"/>
      <c r="DI17" s="624"/>
      <c r="DJ17" s="624"/>
      <c r="DK17" s="624"/>
      <c r="DL17" s="624"/>
      <c r="DM17" s="624"/>
      <c r="DN17" s="624"/>
      <c r="DO17" s="624"/>
      <c r="DP17" s="625"/>
      <c r="DQ17" s="632">
        <v>1616097</v>
      </c>
      <c r="DR17" s="624"/>
      <c r="DS17" s="624"/>
      <c r="DT17" s="624"/>
      <c r="DU17" s="624"/>
      <c r="DV17" s="624"/>
      <c r="DW17" s="624"/>
      <c r="DX17" s="624"/>
      <c r="DY17" s="624"/>
      <c r="DZ17" s="624"/>
      <c r="EA17" s="624"/>
      <c r="EB17" s="624"/>
      <c r="EC17" s="633"/>
    </row>
    <row r="18" spans="2:133" ht="11.25" customHeight="1" x14ac:dyDescent="0.15">
      <c r="B18" s="620" t="s">
        <v>255</v>
      </c>
      <c r="C18" s="621"/>
      <c r="D18" s="621"/>
      <c r="E18" s="621"/>
      <c r="F18" s="621"/>
      <c r="G18" s="621"/>
      <c r="H18" s="621"/>
      <c r="I18" s="621"/>
      <c r="J18" s="621"/>
      <c r="K18" s="621"/>
      <c r="L18" s="621"/>
      <c r="M18" s="621"/>
      <c r="N18" s="621"/>
      <c r="O18" s="621"/>
      <c r="P18" s="621"/>
      <c r="Q18" s="622"/>
      <c r="R18" s="623">
        <v>8647</v>
      </c>
      <c r="S18" s="624"/>
      <c r="T18" s="624"/>
      <c r="U18" s="624"/>
      <c r="V18" s="624"/>
      <c r="W18" s="624"/>
      <c r="X18" s="624"/>
      <c r="Y18" s="625"/>
      <c r="Z18" s="626">
        <v>0</v>
      </c>
      <c r="AA18" s="626"/>
      <c r="AB18" s="626"/>
      <c r="AC18" s="626"/>
      <c r="AD18" s="627">
        <v>8647</v>
      </c>
      <c r="AE18" s="627"/>
      <c r="AF18" s="627"/>
      <c r="AG18" s="627"/>
      <c r="AH18" s="627"/>
      <c r="AI18" s="627"/>
      <c r="AJ18" s="627"/>
      <c r="AK18" s="627"/>
      <c r="AL18" s="628">
        <v>0.1</v>
      </c>
      <c r="AM18" s="629"/>
      <c r="AN18" s="629"/>
      <c r="AO18" s="630"/>
      <c r="AP18" s="620" t="s">
        <v>256</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257</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258</v>
      </c>
      <c r="C19" s="621"/>
      <c r="D19" s="621"/>
      <c r="E19" s="621"/>
      <c r="F19" s="621"/>
      <c r="G19" s="621"/>
      <c r="H19" s="621"/>
      <c r="I19" s="621"/>
      <c r="J19" s="621"/>
      <c r="K19" s="621"/>
      <c r="L19" s="621"/>
      <c r="M19" s="621"/>
      <c r="N19" s="621"/>
      <c r="O19" s="621"/>
      <c r="P19" s="621"/>
      <c r="Q19" s="622"/>
      <c r="R19" s="623">
        <v>84641</v>
      </c>
      <c r="S19" s="624"/>
      <c r="T19" s="624"/>
      <c r="U19" s="624"/>
      <c r="V19" s="624"/>
      <c r="W19" s="624"/>
      <c r="X19" s="624"/>
      <c r="Y19" s="625"/>
      <c r="Z19" s="626">
        <v>0.4</v>
      </c>
      <c r="AA19" s="626"/>
      <c r="AB19" s="626"/>
      <c r="AC19" s="626"/>
      <c r="AD19" s="627">
        <v>84641</v>
      </c>
      <c r="AE19" s="627"/>
      <c r="AF19" s="627"/>
      <c r="AG19" s="627"/>
      <c r="AH19" s="627"/>
      <c r="AI19" s="627"/>
      <c r="AJ19" s="627"/>
      <c r="AK19" s="627"/>
      <c r="AL19" s="628">
        <v>0.8</v>
      </c>
      <c r="AM19" s="629"/>
      <c r="AN19" s="629"/>
      <c r="AO19" s="630"/>
      <c r="AP19" s="620" t="s">
        <v>259</v>
      </c>
      <c r="AQ19" s="621"/>
      <c r="AR19" s="621"/>
      <c r="AS19" s="621"/>
      <c r="AT19" s="621"/>
      <c r="AU19" s="621"/>
      <c r="AV19" s="621"/>
      <c r="AW19" s="621"/>
      <c r="AX19" s="621"/>
      <c r="AY19" s="621"/>
      <c r="AZ19" s="621"/>
      <c r="BA19" s="621"/>
      <c r="BB19" s="621"/>
      <c r="BC19" s="621"/>
      <c r="BD19" s="621"/>
      <c r="BE19" s="621"/>
      <c r="BF19" s="622"/>
      <c r="BG19" s="623">
        <v>86734</v>
      </c>
      <c r="BH19" s="624"/>
      <c r="BI19" s="624"/>
      <c r="BJ19" s="624"/>
      <c r="BK19" s="624"/>
      <c r="BL19" s="624"/>
      <c r="BM19" s="624"/>
      <c r="BN19" s="625"/>
      <c r="BO19" s="626">
        <v>2.4</v>
      </c>
      <c r="BP19" s="626"/>
      <c r="BQ19" s="626"/>
      <c r="BR19" s="626"/>
      <c r="BS19" s="627" t="s">
        <v>122</v>
      </c>
      <c r="BT19" s="627"/>
      <c r="BU19" s="627"/>
      <c r="BV19" s="627"/>
      <c r="BW19" s="627"/>
      <c r="BX19" s="627"/>
      <c r="BY19" s="627"/>
      <c r="BZ19" s="627"/>
      <c r="CA19" s="627"/>
      <c r="CB19" s="631"/>
      <c r="CD19" s="620" t="s">
        <v>260</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261</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262</v>
      </c>
      <c r="AQ20" s="621"/>
      <c r="AR20" s="621"/>
      <c r="AS20" s="621"/>
      <c r="AT20" s="621"/>
      <c r="AU20" s="621"/>
      <c r="AV20" s="621"/>
      <c r="AW20" s="621"/>
      <c r="AX20" s="621"/>
      <c r="AY20" s="621"/>
      <c r="AZ20" s="621"/>
      <c r="BA20" s="621"/>
      <c r="BB20" s="621"/>
      <c r="BC20" s="621"/>
      <c r="BD20" s="621"/>
      <c r="BE20" s="621"/>
      <c r="BF20" s="622"/>
      <c r="BG20" s="623">
        <v>86734</v>
      </c>
      <c r="BH20" s="624"/>
      <c r="BI20" s="624"/>
      <c r="BJ20" s="624"/>
      <c r="BK20" s="624"/>
      <c r="BL20" s="624"/>
      <c r="BM20" s="624"/>
      <c r="BN20" s="625"/>
      <c r="BO20" s="626">
        <v>2.4</v>
      </c>
      <c r="BP20" s="626"/>
      <c r="BQ20" s="626"/>
      <c r="BR20" s="626"/>
      <c r="BS20" s="627" t="s">
        <v>122</v>
      </c>
      <c r="BT20" s="627"/>
      <c r="BU20" s="627"/>
      <c r="BV20" s="627"/>
      <c r="BW20" s="627"/>
      <c r="BX20" s="627"/>
      <c r="BY20" s="627"/>
      <c r="BZ20" s="627"/>
      <c r="CA20" s="627"/>
      <c r="CB20" s="631"/>
      <c r="CD20" s="620" t="s">
        <v>263</v>
      </c>
      <c r="CE20" s="621"/>
      <c r="CF20" s="621"/>
      <c r="CG20" s="621"/>
      <c r="CH20" s="621"/>
      <c r="CI20" s="621"/>
      <c r="CJ20" s="621"/>
      <c r="CK20" s="621"/>
      <c r="CL20" s="621"/>
      <c r="CM20" s="621"/>
      <c r="CN20" s="621"/>
      <c r="CO20" s="621"/>
      <c r="CP20" s="621"/>
      <c r="CQ20" s="622"/>
      <c r="CR20" s="623">
        <v>23132483</v>
      </c>
      <c r="CS20" s="624"/>
      <c r="CT20" s="624"/>
      <c r="CU20" s="624"/>
      <c r="CV20" s="624"/>
      <c r="CW20" s="624"/>
      <c r="CX20" s="624"/>
      <c r="CY20" s="625"/>
      <c r="CZ20" s="626">
        <v>100</v>
      </c>
      <c r="DA20" s="626"/>
      <c r="DB20" s="626"/>
      <c r="DC20" s="626"/>
      <c r="DD20" s="632">
        <v>5936928</v>
      </c>
      <c r="DE20" s="624"/>
      <c r="DF20" s="624"/>
      <c r="DG20" s="624"/>
      <c r="DH20" s="624"/>
      <c r="DI20" s="624"/>
      <c r="DJ20" s="624"/>
      <c r="DK20" s="624"/>
      <c r="DL20" s="624"/>
      <c r="DM20" s="624"/>
      <c r="DN20" s="624"/>
      <c r="DO20" s="624"/>
      <c r="DP20" s="625"/>
      <c r="DQ20" s="632">
        <v>12491942</v>
      </c>
      <c r="DR20" s="624"/>
      <c r="DS20" s="624"/>
      <c r="DT20" s="624"/>
      <c r="DU20" s="624"/>
      <c r="DV20" s="624"/>
      <c r="DW20" s="624"/>
      <c r="DX20" s="624"/>
      <c r="DY20" s="624"/>
      <c r="DZ20" s="624"/>
      <c r="EA20" s="624"/>
      <c r="EB20" s="624"/>
      <c r="EC20" s="633"/>
    </row>
    <row r="21" spans="2:133" ht="11.25" customHeight="1" x14ac:dyDescent="0.15">
      <c r="B21" s="620" t="s">
        <v>264</v>
      </c>
      <c r="C21" s="621"/>
      <c r="D21" s="621"/>
      <c r="E21" s="621"/>
      <c r="F21" s="621"/>
      <c r="G21" s="621"/>
      <c r="H21" s="621"/>
      <c r="I21" s="621"/>
      <c r="J21" s="621"/>
      <c r="K21" s="621"/>
      <c r="L21" s="621"/>
      <c r="M21" s="621"/>
      <c r="N21" s="621"/>
      <c r="O21" s="621"/>
      <c r="P21" s="621"/>
      <c r="Q21" s="622"/>
      <c r="R21" s="623">
        <v>6812750</v>
      </c>
      <c r="S21" s="624"/>
      <c r="T21" s="624"/>
      <c r="U21" s="624"/>
      <c r="V21" s="624"/>
      <c r="W21" s="624"/>
      <c r="X21" s="624"/>
      <c r="Y21" s="625"/>
      <c r="Z21" s="626">
        <v>28.7</v>
      </c>
      <c r="AA21" s="626"/>
      <c r="AB21" s="626"/>
      <c r="AC21" s="626"/>
      <c r="AD21" s="627">
        <v>5462050</v>
      </c>
      <c r="AE21" s="627"/>
      <c r="AF21" s="627"/>
      <c r="AG21" s="627"/>
      <c r="AH21" s="627"/>
      <c r="AI21" s="627"/>
      <c r="AJ21" s="627"/>
      <c r="AK21" s="627"/>
      <c r="AL21" s="628">
        <v>54.1</v>
      </c>
      <c r="AM21" s="629"/>
      <c r="AN21" s="629"/>
      <c r="AO21" s="630"/>
      <c r="AP21" s="620" t="s">
        <v>265</v>
      </c>
      <c r="AQ21" s="639"/>
      <c r="AR21" s="639"/>
      <c r="AS21" s="639"/>
      <c r="AT21" s="639"/>
      <c r="AU21" s="639"/>
      <c r="AV21" s="639"/>
      <c r="AW21" s="639"/>
      <c r="AX21" s="639"/>
      <c r="AY21" s="639"/>
      <c r="AZ21" s="639"/>
      <c r="BA21" s="639"/>
      <c r="BB21" s="639"/>
      <c r="BC21" s="639"/>
      <c r="BD21" s="639"/>
      <c r="BE21" s="639"/>
      <c r="BF21" s="640"/>
      <c r="BG21" s="623">
        <v>1139</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15">
      <c r="B22" s="620" t="s">
        <v>266</v>
      </c>
      <c r="C22" s="621"/>
      <c r="D22" s="621"/>
      <c r="E22" s="621"/>
      <c r="F22" s="621"/>
      <c r="G22" s="621"/>
      <c r="H22" s="621"/>
      <c r="I22" s="621"/>
      <c r="J22" s="621"/>
      <c r="K22" s="621"/>
      <c r="L22" s="621"/>
      <c r="M22" s="621"/>
      <c r="N22" s="621"/>
      <c r="O22" s="621"/>
      <c r="P22" s="621"/>
      <c r="Q22" s="622"/>
      <c r="R22" s="623">
        <v>5462050</v>
      </c>
      <c r="S22" s="624"/>
      <c r="T22" s="624"/>
      <c r="U22" s="624"/>
      <c r="V22" s="624"/>
      <c r="W22" s="624"/>
      <c r="X22" s="624"/>
      <c r="Y22" s="625"/>
      <c r="Z22" s="626">
        <v>23</v>
      </c>
      <c r="AA22" s="626"/>
      <c r="AB22" s="626"/>
      <c r="AC22" s="626"/>
      <c r="AD22" s="627">
        <v>5462050</v>
      </c>
      <c r="AE22" s="627"/>
      <c r="AF22" s="627"/>
      <c r="AG22" s="627"/>
      <c r="AH22" s="627"/>
      <c r="AI22" s="627"/>
      <c r="AJ22" s="627"/>
      <c r="AK22" s="627"/>
      <c r="AL22" s="628">
        <v>54.1</v>
      </c>
      <c r="AM22" s="629"/>
      <c r="AN22" s="629"/>
      <c r="AO22" s="630"/>
      <c r="AP22" s="620" t="s">
        <v>267</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268</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269</v>
      </c>
      <c r="C23" s="621"/>
      <c r="D23" s="621"/>
      <c r="E23" s="621"/>
      <c r="F23" s="621"/>
      <c r="G23" s="621"/>
      <c r="H23" s="621"/>
      <c r="I23" s="621"/>
      <c r="J23" s="621"/>
      <c r="K23" s="621"/>
      <c r="L23" s="621"/>
      <c r="M23" s="621"/>
      <c r="N23" s="621"/>
      <c r="O23" s="621"/>
      <c r="P23" s="621"/>
      <c r="Q23" s="622"/>
      <c r="R23" s="623">
        <v>1350700</v>
      </c>
      <c r="S23" s="624"/>
      <c r="T23" s="624"/>
      <c r="U23" s="624"/>
      <c r="V23" s="624"/>
      <c r="W23" s="624"/>
      <c r="X23" s="624"/>
      <c r="Y23" s="625"/>
      <c r="Z23" s="626">
        <v>5.7</v>
      </c>
      <c r="AA23" s="626"/>
      <c r="AB23" s="626"/>
      <c r="AC23" s="626"/>
      <c r="AD23" s="627" t="s">
        <v>122</v>
      </c>
      <c r="AE23" s="627"/>
      <c r="AF23" s="627"/>
      <c r="AG23" s="627"/>
      <c r="AH23" s="627"/>
      <c r="AI23" s="627"/>
      <c r="AJ23" s="627"/>
      <c r="AK23" s="627"/>
      <c r="AL23" s="628" t="s">
        <v>122</v>
      </c>
      <c r="AM23" s="629"/>
      <c r="AN23" s="629"/>
      <c r="AO23" s="630"/>
      <c r="AP23" s="620" t="s">
        <v>270</v>
      </c>
      <c r="AQ23" s="639"/>
      <c r="AR23" s="639"/>
      <c r="AS23" s="639"/>
      <c r="AT23" s="639"/>
      <c r="AU23" s="639"/>
      <c r="AV23" s="639"/>
      <c r="AW23" s="639"/>
      <c r="AX23" s="639"/>
      <c r="AY23" s="639"/>
      <c r="AZ23" s="639"/>
      <c r="BA23" s="639"/>
      <c r="BB23" s="639"/>
      <c r="BC23" s="639"/>
      <c r="BD23" s="639"/>
      <c r="BE23" s="639"/>
      <c r="BF23" s="640"/>
      <c r="BG23" s="623">
        <v>85595</v>
      </c>
      <c r="BH23" s="624"/>
      <c r="BI23" s="624"/>
      <c r="BJ23" s="624"/>
      <c r="BK23" s="624"/>
      <c r="BL23" s="624"/>
      <c r="BM23" s="624"/>
      <c r="BN23" s="625"/>
      <c r="BO23" s="626">
        <v>2.4</v>
      </c>
      <c r="BP23" s="626"/>
      <c r="BQ23" s="626"/>
      <c r="BR23" s="626"/>
      <c r="BS23" s="627" t="s">
        <v>122</v>
      </c>
      <c r="BT23" s="627"/>
      <c r="BU23" s="627"/>
      <c r="BV23" s="627"/>
      <c r="BW23" s="627"/>
      <c r="BX23" s="627"/>
      <c r="BY23" s="627"/>
      <c r="BZ23" s="627"/>
      <c r="CA23" s="627"/>
      <c r="CB23" s="631"/>
      <c r="CD23" s="605" t="s">
        <v>210</v>
      </c>
      <c r="CE23" s="606"/>
      <c r="CF23" s="606"/>
      <c r="CG23" s="606"/>
      <c r="CH23" s="606"/>
      <c r="CI23" s="606"/>
      <c r="CJ23" s="606"/>
      <c r="CK23" s="606"/>
      <c r="CL23" s="606"/>
      <c r="CM23" s="606"/>
      <c r="CN23" s="606"/>
      <c r="CO23" s="606"/>
      <c r="CP23" s="606"/>
      <c r="CQ23" s="607"/>
      <c r="CR23" s="605" t="s">
        <v>271</v>
      </c>
      <c r="CS23" s="606"/>
      <c r="CT23" s="606"/>
      <c r="CU23" s="606"/>
      <c r="CV23" s="606"/>
      <c r="CW23" s="606"/>
      <c r="CX23" s="606"/>
      <c r="CY23" s="607"/>
      <c r="CZ23" s="605" t="s">
        <v>272</v>
      </c>
      <c r="DA23" s="606"/>
      <c r="DB23" s="606"/>
      <c r="DC23" s="607"/>
      <c r="DD23" s="605" t="s">
        <v>273</v>
      </c>
      <c r="DE23" s="606"/>
      <c r="DF23" s="606"/>
      <c r="DG23" s="606"/>
      <c r="DH23" s="606"/>
      <c r="DI23" s="606"/>
      <c r="DJ23" s="606"/>
      <c r="DK23" s="607"/>
      <c r="DL23" s="652" t="s">
        <v>274</v>
      </c>
      <c r="DM23" s="653"/>
      <c r="DN23" s="653"/>
      <c r="DO23" s="653"/>
      <c r="DP23" s="653"/>
      <c r="DQ23" s="653"/>
      <c r="DR23" s="653"/>
      <c r="DS23" s="653"/>
      <c r="DT23" s="653"/>
      <c r="DU23" s="653"/>
      <c r="DV23" s="654"/>
      <c r="DW23" s="605" t="s">
        <v>275</v>
      </c>
      <c r="DX23" s="606"/>
      <c r="DY23" s="606"/>
      <c r="DZ23" s="606"/>
      <c r="EA23" s="606"/>
      <c r="EB23" s="606"/>
      <c r="EC23" s="607"/>
    </row>
    <row r="24" spans="2:133" ht="11.25" customHeight="1" x14ac:dyDescent="0.15">
      <c r="B24" s="620" t="s">
        <v>276</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277</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278</v>
      </c>
      <c r="CE24" s="610"/>
      <c r="CF24" s="610"/>
      <c r="CG24" s="610"/>
      <c r="CH24" s="610"/>
      <c r="CI24" s="610"/>
      <c r="CJ24" s="610"/>
      <c r="CK24" s="610"/>
      <c r="CL24" s="610"/>
      <c r="CM24" s="610"/>
      <c r="CN24" s="610"/>
      <c r="CO24" s="610"/>
      <c r="CP24" s="610"/>
      <c r="CQ24" s="611"/>
      <c r="CR24" s="612">
        <v>7386609</v>
      </c>
      <c r="CS24" s="613"/>
      <c r="CT24" s="613"/>
      <c r="CU24" s="613"/>
      <c r="CV24" s="613"/>
      <c r="CW24" s="613"/>
      <c r="CX24" s="613"/>
      <c r="CY24" s="614"/>
      <c r="CZ24" s="617">
        <v>31.9</v>
      </c>
      <c r="DA24" s="618"/>
      <c r="DB24" s="618"/>
      <c r="DC24" s="634"/>
      <c r="DD24" s="655">
        <v>5573676</v>
      </c>
      <c r="DE24" s="613"/>
      <c r="DF24" s="613"/>
      <c r="DG24" s="613"/>
      <c r="DH24" s="613"/>
      <c r="DI24" s="613"/>
      <c r="DJ24" s="613"/>
      <c r="DK24" s="614"/>
      <c r="DL24" s="655">
        <v>5215148</v>
      </c>
      <c r="DM24" s="613"/>
      <c r="DN24" s="613"/>
      <c r="DO24" s="613"/>
      <c r="DP24" s="613"/>
      <c r="DQ24" s="613"/>
      <c r="DR24" s="613"/>
      <c r="DS24" s="613"/>
      <c r="DT24" s="613"/>
      <c r="DU24" s="613"/>
      <c r="DV24" s="614"/>
      <c r="DW24" s="617">
        <v>51.5</v>
      </c>
      <c r="DX24" s="618"/>
      <c r="DY24" s="618"/>
      <c r="DZ24" s="618"/>
      <c r="EA24" s="618"/>
      <c r="EB24" s="618"/>
      <c r="EC24" s="619"/>
    </row>
    <row r="25" spans="2:133" ht="11.25" customHeight="1" x14ac:dyDescent="0.15">
      <c r="B25" s="620" t="s">
        <v>279</v>
      </c>
      <c r="C25" s="621"/>
      <c r="D25" s="621"/>
      <c r="E25" s="621"/>
      <c r="F25" s="621"/>
      <c r="G25" s="621"/>
      <c r="H25" s="621"/>
      <c r="I25" s="621"/>
      <c r="J25" s="621"/>
      <c r="K25" s="621"/>
      <c r="L25" s="621"/>
      <c r="M25" s="621"/>
      <c r="N25" s="621"/>
      <c r="O25" s="621"/>
      <c r="P25" s="621"/>
      <c r="Q25" s="622"/>
      <c r="R25" s="623">
        <v>11510315</v>
      </c>
      <c r="S25" s="624"/>
      <c r="T25" s="624"/>
      <c r="U25" s="624"/>
      <c r="V25" s="624"/>
      <c r="W25" s="624"/>
      <c r="X25" s="624"/>
      <c r="Y25" s="625"/>
      <c r="Z25" s="626">
        <v>48.5</v>
      </c>
      <c r="AA25" s="626"/>
      <c r="AB25" s="626"/>
      <c r="AC25" s="626"/>
      <c r="AD25" s="627">
        <v>10074019</v>
      </c>
      <c r="AE25" s="627"/>
      <c r="AF25" s="627"/>
      <c r="AG25" s="627"/>
      <c r="AH25" s="627"/>
      <c r="AI25" s="627"/>
      <c r="AJ25" s="627"/>
      <c r="AK25" s="627"/>
      <c r="AL25" s="628">
        <v>99.7</v>
      </c>
      <c r="AM25" s="629"/>
      <c r="AN25" s="629"/>
      <c r="AO25" s="630"/>
      <c r="AP25" s="620" t="s">
        <v>280</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281</v>
      </c>
      <c r="CE25" s="621"/>
      <c r="CF25" s="621"/>
      <c r="CG25" s="621"/>
      <c r="CH25" s="621"/>
      <c r="CI25" s="621"/>
      <c r="CJ25" s="621"/>
      <c r="CK25" s="621"/>
      <c r="CL25" s="621"/>
      <c r="CM25" s="621"/>
      <c r="CN25" s="621"/>
      <c r="CO25" s="621"/>
      <c r="CP25" s="621"/>
      <c r="CQ25" s="622"/>
      <c r="CR25" s="623">
        <v>3191359</v>
      </c>
      <c r="CS25" s="644"/>
      <c r="CT25" s="644"/>
      <c r="CU25" s="644"/>
      <c r="CV25" s="644"/>
      <c r="CW25" s="644"/>
      <c r="CX25" s="644"/>
      <c r="CY25" s="645"/>
      <c r="CZ25" s="628">
        <v>13.8</v>
      </c>
      <c r="DA25" s="656"/>
      <c r="DB25" s="656"/>
      <c r="DC25" s="658"/>
      <c r="DD25" s="632">
        <v>2985849</v>
      </c>
      <c r="DE25" s="644"/>
      <c r="DF25" s="644"/>
      <c r="DG25" s="644"/>
      <c r="DH25" s="644"/>
      <c r="DI25" s="644"/>
      <c r="DJ25" s="644"/>
      <c r="DK25" s="645"/>
      <c r="DL25" s="632">
        <v>2939690</v>
      </c>
      <c r="DM25" s="644"/>
      <c r="DN25" s="644"/>
      <c r="DO25" s="644"/>
      <c r="DP25" s="644"/>
      <c r="DQ25" s="644"/>
      <c r="DR25" s="644"/>
      <c r="DS25" s="644"/>
      <c r="DT25" s="644"/>
      <c r="DU25" s="644"/>
      <c r="DV25" s="645"/>
      <c r="DW25" s="628">
        <v>29</v>
      </c>
      <c r="DX25" s="656"/>
      <c r="DY25" s="656"/>
      <c r="DZ25" s="656"/>
      <c r="EA25" s="656"/>
      <c r="EB25" s="656"/>
      <c r="EC25" s="657"/>
    </row>
    <row r="26" spans="2:133" ht="11.25" customHeight="1" x14ac:dyDescent="0.15">
      <c r="B26" s="620" t="s">
        <v>282</v>
      </c>
      <c r="C26" s="621"/>
      <c r="D26" s="621"/>
      <c r="E26" s="621"/>
      <c r="F26" s="621"/>
      <c r="G26" s="621"/>
      <c r="H26" s="621"/>
      <c r="I26" s="621"/>
      <c r="J26" s="621"/>
      <c r="K26" s="621"/>
      <c r="L26" s="621"/>
      <c r="M26" s="621"/>
      <c r="N26" s="621"/>
      <c r="O26" s="621"/>
      <c r="P26" s="621"/>
      <c r="Q26" s="622"/>
      <c r="R26" s="623">
        <v>2650</v>
      </c>
      <c r="S26" s="624"/>
      <c r="T26" s="624"/>
      <c r="U26" s="624"/>
      <c r="V26" s="624"/>
      <c r="W26" s="624"/>
      <c r="X26" s="624"/>
      <c r="Y26" s="625"/>
      <c r="Z26" s="626">
        <v>0</v>
      </c>
      <c r="AA26" s="626"/>
      <c r="AB26" s="626"/>
      <c r="AC26" s="626"/>
      <c r="AD26" s="627">
        <v>2650</v>
      </c>
      <c r="AE26" s="627"/>
      <c r="AF26" s="627"/>
      <c r="AG26" s="627"/>
      <c r="AH26" s="627"/>
      <c r="AI26" s="627"/>
      <c r="AJ26" s="627"/>
      <c r="AK26" s="627"/>
      <c r="AL26" s="628">
        <v>0</v>
      </c>
      <c r="AM26" s="629"/>
      <c r="AN26" s="629"/>
      <c r="AO26" s="630"/>
      <c r="AP26" s="620" t="s">
        <v>283</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284</v>
      </c>
      <c r="CE26" s="621"/>
      <c r="CF26" s="621"/>
      <c r="CG26" s="621"/>
      <c r="CH26" s="621"/>
      <c r="CI26" s="621"/>
      <c r="CJ26" s="621"/>
      <c r="CK26" s="621"/>
      <c r="CL26" s="621"/>
      <c r="CM26" s="621"/>
      <c r="CN26" s="621"/>
      <c r="CO26" s="621"/>
      <c r="CP26" s="621"/>
      <c r="CQ26" s="622"/>
      <c r="CR26" s="623">
        <v>1899939</v>
      </c>
      <c r="CS26" s="624"/>
      <c r="CT26" s="624"/>
      <c r="CU26" s="624"/>
      <c r="CV26" s="624"/>
      <c r="CW26" s="624"/>
      <c r="CX26" s="624"/>
      <c r="CY26" s="625"/>
      <c r="CZ26" s="628">
        <v>8.1999999999999993</v>
      </c>
      <c r="DA26" s="656"/>
      <c r="DB26" s="656"/>
      <c r="DC26" s="658"/>
      <c r="DD26" s="632">
        <v>1804413</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15">
      <c r="B27" s="620" t="s">
        <v>285</v>
      </c>
      <c r="C27" s="621"/>
      <c r="D27" s="621"/>
      <c r="E27" s="621"/>
      <c r="F27" s="621"/>
      <c r="G27" s="621"/>
      <c r="H27" s="621"/>
      <c r="I27" s="621"/>
      <c r="J27" s="621"/>
      <c r="K27" s="621"/>
      <c r="L27" s="621"/>
      <c r="M27" s="621"/>
      <c r="N27" s="621"/>
      <c r="O27" s="621"/>
      <c r="P27" s="621"/>
      <c r="Q27" s="622"/>
      <c r="R27" s="623">
        <v>41480</v>
      </c>
      <c r="S27" s="624"/>
      <c r="T27" s="624"/>
      <c r="U27" s="624"/>
      <c r="V27" s="624"/>
      <c r="W27" s="624"/>
      <c r="X27" s="624"/>
      <c r="Y27" s="625"/>
      <c r="Z27" s="626">
        <v>0.2</v>
      </c>
      <c r="AA27" s="626"/>
      <c r="AB27" s="626"/>
      <c r="AC27" s="626"/>
      <c r="AD27" s="627" t="s">
        <v>122</v>
      </c>
      <c r="AE27" s="627"/>
      <c r="AF27" s="627"/>
      <c r="AG27" s="627"/>
      <c r="AH27" s="627"/>
      <c r="AI27" s="627"/>
      <c r="AJ27" s="627"/>
      <c r="AK27" s="627"/>
      <c r="AL27" s="628" t="s">
        <v>122</v>
      </c>
      <c r="AM27" s="629"/>
      <c r="AN27" s="629"/>
      <c r="AO27" s="630"/>
      <c r="AP27" s="620" t="s">
        <v>286</v>
      </c>
      <c r="AQ27" s="621"/>
      <c r="AR27" s="621"/>
      <c r="AS27" s="621"/>
      <c r="AT27" s="621"/>
      <c r="AU27" s="621"/>
      <c r="AV27" s="621"/>
      <c r="AW27" s="621"/>
      <c r="AX27" s="621"/>
      <c r="AY27" s="621"/>
      <c r="AZ27" s="621"/>
      <c r="BA27" s="621"/>
      <c r="BB27" s="621"/>
      <c r="BC27" s="621"/>
      <c r="BD27" s="621"/>
      <c r="BE27" s="621"/>
      <c r="BF27" s="622"/>
      <c r="BG27" s="623">
        <v>3577282</v>
      </c>
      <c r="BH27" s="624"/>
      <c r="BI27" s="624"/>
      <c r="BJ27" s="624"/>
      <c r="BK27" s="624"/>
      <c r="BL27" s="624"/>
      <c r="BM27" s="624"/>
      <c r="BN27" s="625"/>
      <c r="BO27" s="626">
        <v>100</v>
      </c>
      <c r="BP27" s="626"/>
      <c r="BQ27" s="626"/>
      <c r="BR27" s="626"/>
      <c r="BS27" s="627">
        <v>46037</v>
      </c>
      <c r="BT27" s="627"/>
      <c r="BU27" s="627"/>
      <c r="BV27" s="627"/>
      <c r="BW27" s="627"/>
      <c r="BX27" s="627"/>
      <c r="BY27" s="627"/>
      <c r="BZ27" s="627"/>
      <c r="CA27" s="627"/>
      <c r="CB27" s="631"/>
      <c r="CD27" s="620" t="s">
        <v>287</v>
      </c>
      <c r="CE27" s="621"/>
      <c r="CF27" s="621"/>
      <c r="CG27" s="621"/>
      <c r="CH27" s="621"/>
      <c r="CI27" s="621"/>
      <c r="CJ27" s="621"/>
      <c r="CK27" s="621"/>
      <c r="CL27" s="621"/>
      <c r="CM27" s="621"/>
      <c r="CN27" s="621"/>
      <c r="CO27" s="621"/>
      <c r="CP27" s="621"/>
      <c r="CQ27" s="622"/>
      <c r="CR27" s="623">
        <v>2512207</v>
      </c>
      <c r="CS27" s="644"/>
      <c r="CT27" s="644"/>
      <c r="CU27" s="644"/>
      <c r="CV27" s="644"/>
      <c r="CW27" s="644"/>
      <c r="CX27" s="644"/>
      <c r="CY27" s="645"/>
      <c r="CZ27" s="628">
        <v>10.9</v>
      </c>
      <c r="DA27" s="656"/>
      <c r="DB27" s="656"/>
      <c r="DC27" s="658"/>
      <c r="DD27" s="632">
        <v>971730</v>
      </c>
      <c r="DE27" s="644"/>
      <c r="DF27" s="644"/>
      <c r="DG27" s="644"/>
      <c r="DH27" s="644"/>
      <c r="DI27" s="644"/>
      <c r="DJ27" s="644"/>
      <c r="DK27" s="645"/>
      <c r="DL27" s="632">
        <v>659361</v>
      </c>
      <c r="DM27" s="644"/>
      <c r="DN27" s="644"/>
      <c r="DO27" s="644"/>
      <c r="DP27" s="644"/>
      <c r="DQ27" s="644"/>
      <c r="DR27" s="644"/>
      <c r="DS27" s="644"/>
      <c r="DT27" s="644"/>
      <c r="DU27" s="644"/>
      <c r="DV27" s="645"/>
      <c r="DW27" s="628">
        <v>6.5</v>
      </c>
      <c r="DX27" s="656"/>
      <c r="DY27" s="656"/>
      <c r="DZ27" s="656"/>
      <c r="EA27" s="656"/>
      <c r="EB27" s="656"/>
      <c r="EC27" s="657"/>
    </row>
    <row r="28" spans="2:133" ht="11.25" customHeight="1" x14ac:dyDescent="0.15">
      <c r="B28" s="620" t="s">
        <v>288</v>
      </c>
      <c r="C28" s="621"/>
      <c r="D28" s="621"/>
      <c r="E28" s="621"/>
      <c r="F28" s="621"/>
      <c r="G28" s="621"/>
      <c r="H28" s="621"/>
      <c r="I28" s="621"/>
      <c r="J28" s="621"/>
      <c r="K28" s="621"/>
      <c r="L28" s="621"/>
      <c r="M28" s="621"/>
      <c r="N28" s="621"/>
      <c r="O28" s="621"/>
      <c r="P28" s="621"/>
      <c r="Q28" s="622"/>
      <c r="R28" s="623">
        <v>256757</v>
      </c>
      <c r="S28" s="624"/>
      <c r="T28" s="624"/>
      <c r="U28" s="624"/>
      <c r="V28" s="624"/>
      <c r="W28" s="624"/>
      <c r="X28" s="624"/>
      <c r="Y28" s="625"/>
      <c r="Z28" s="626">
        <v>1.1000000000000001</v>
      </c>
      <c r="AA28" s="626"/>
      <c r="AB28" s="626"/>
      <c r="AC28" s="626"/>
      <c r="AD28" s="627">
        <v>17773</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289</v>
      </c>
      <c r="CE28" s="621"/>
      <c r="CF28" s="621"/>
      <c r="CG28" s="621"/>
      <c r="CH28" s="621"/>
      <c r="CI28" s="621"/>
      <c r="CJ28" s="621"/>
      <c r="CK28" s="621"/>
      <c r="CL28" s="621"/>
      <c r="CM28" s="621"/>
      <c r="CN28" s="621"/>
      <c r="CO28" s="621"/>
      <c r="CP28" s="621"/>
      <c r="CQ28" s="622"/>
      <c r="CR28" s="623">
        <v>1683043</v>
      </c>
      <c r="CS28" s="624"/>
      <c r="CT28" s="624"/>
      <c r="CU28" s="624"/>
      <c r="CV28" s="624"/>
      <c r="CW28" s="624"/>
      <c r="CX28" s="624"/>
      <c r="CY28" s="625"/>
      <c r="CZ28" s="628">
        <v>7.3</v>
      </c>
      <c r="DA28" s="656"/>
      <c r="DB28" s="656"/>
      <c r="DC28" s="658"/>
      <c r="DD28" s="632">
        <v>1616097</v>
      </c>
      <c r="DE28" s="624"/>
      <c r="DF28" s="624"/>
      <c r="DG28" s="624"/>
      <c r="DH28" s="624"/>
      <c r="DI28" s="624"/>
      <c r="DJ28" s="624"/>
      <c r="DK28" s="625"/>
      <c r="DL28" s="632">
        <v>1616097</v>
      </c>
      <c r="DM28" s="624"/>
      <c r="DN28" s="624"/>
      <c r="DO28" s="624"/>
      <c r="DP28" s="624"/>
      <c r="DQ28" s="624"/>
      <c r="DR28" s="624"/>
      <c r="DS28" s="624"/>
      <c r="DT28" s="624"/>
      <c r="DU28" s="624"/>
      <c r="DV28" s="625"/>
      <c r="DW28" s="628">
        <v>16</v>
      </c>
      <c r="DX28" s="656"/>
      <c r="DY28" s="656"/>
      <c r="DZ28" s="656"/>
      <c r="EA28" s="656"/>
      <c r="EB28" s="656"/>
      <c r="EC28" s="657"/>
    </row>
    <row r="29" spans="2:133" ht="11.25" customHeight="1" x14ac:dyDescent="0.15">
      <c r="B29" s="620" t="s">
        <v>290</v>
      </c>
      <c r="C29" s="621"/>
      <c r="D29" s="621"/>
      <c r="E29" s="621"/>
      <c r="F29" s="621"/>
      <c r="G29" s="621"/>
      <c r="H29" s="621"/>
      <c r="I29" s="621"/>
      <c r="J29" s="621"/>
      <c r="K29" s="621"/>
      <c r="L29" s="621"/>
      <c r="M29" s="621"/>
      <c r="N29" s="621"/>
      <c r="O29" s="621"/>
      <c r="P29" s="621"/>
      <c r="Q29" s="622"/>
      <c r="R29" s="623">
        <v>54231</v>
      </c>
      <c r="S29" s="624"/>
      <c r="T29" s="624"/>
      <c r="U29" s="624"/>
      <c r="V29" s="624"/>
      <c r="W29" s="624"/>
      <c r="X29" s="624"/>
      <c r="Y29" s="625"/>
      <c r="Z29" s="626">
        <v>0.2</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291</v>
      </c>
      <c r="CE29" s="662"/>
      <c r="CF29" s="620" t="s">
        <v>66</v>
      </c>
      <c r="CG29" s="621"/>
      <c r="CH29" s="621"/>
      <c r="CI29" s="621"/>
      <c r="CJ29" s="621"/>
      <c r="CK29" s="621"/>
      <c r="CL29" s="621"/>
      <c r="CM29" s="621"/>
      <c r="CN29" s="621"/>
      <c r="CO29" s="621"/>
      <c r="CP29" s="621"/>
      <c r="CQ29" s="622"/>
      <c r="CR29" s="623">
        <v>1683036</v>
      </c>
      <c r="CS29" s="644"/>
      <c r="CT29" s="644"/>
      <c r="CU29" s="644"/>
      <c r="CV29" s="644"/>
      <c r="CW29" s="644"/>
      <c r="CX29" s="644"/>
      <c r="CY29" s="645"/>
      <c r="CZ29" s="628">
        <v>7.3</v>
      </c>
      <c r="DA29" s="656"/>
      <c r="DB29" s="656"/>
      <c r="DC29" s="658"/>
      <c r="DD29" s="632">
        <v>1616090</v>
      </c>
      <c r="DE29" s="644"/>
      <c r="DF29" s="644"/>
      <c r="DG29" s="644"/>
      <c r="DH29" s="644"/>
      <c r="DI29" s="644"/>
      <c r="DJ29" s="644"/>
      <c r="DK29" s="645"/>
      <c r="DL29" s="632">
        <v>1616090</v>
      </c>
      <c r="DM29" s="644"/>
      <c r="DN29" s="644"/>
      <c r="DO29" s="644"/>
      <c r="DP29" s="644"/>
      <c r="DQ29" s="644"/>
      <c r="DR29" s="644"/>
      <c r="DS29" s="644"/>
      <c r="DT29" s="644"/>
      <c r="DU29" s="644"/>
      <c r="DV29" s="645"/>
      <c r="DW29" s="628">
        <v>16</v>
      </c>
      <c r="DX29" s="656"/>
      <c r="DY29" s="656"/>
      <c r="DZ29" s="656"/>
      <c r="EA29" s="656"/>
      <c r="EB29" s="656"/>
      <c r="EC29" s="657"/>
    </row>
    <row r="30" spans="2:133" ht="11.25" customHeight="1" x14ac:dyDescent="0.15">
      <c r="B30" s="620" t="s">
        <v>292</v>
      </c>
      <c r="C30" s="621"/>
      <c r="D30" s="621"/>
      <c r="E30" s="621"/>
      <c r="F30" s="621"/>
      <c r="G30" s="621"/>
      <c r="H30" s="621"/>
      <c r="I30" s="621"/>
      <c r="J30" s="621"/>
      <c r="K30" s="621"/>
      <c r="L30" s="621"/>
      <c r="M30" s="621"/>
      <c r="N30" s="621"/>
      <c r="O30" s="621"/>
      <c r="P30" s="621"/>
      <c r="Q30" s="622"/>
      <c r="R30" s="623">
        <v>3647499</v>
      </c>
      <c r="S30" s="624"/>
      <c r="T30" s="624"/>
      <c r="U30" s="624"/>
      <c r="V30" s="624"/>
      <c r="W30" s="624"/>
      <c r="X30" s="624"/>
      <c r="Y30" s="625"/>
      <c r="Z30" s="626">
        <v>15.4</v>
      </c>
      <c r="AA30" s="626"/>
      <c r="AB30" s="626"/>
      <c r="AC30" s="626"/>
      <c r="AD30" s="627" t="s">
        <v>122</v>
      </c>
      <c r="AE30" s="627"/>
      <c r="AF30" s="627"/>
      <c r="AG30" s="627"/>
      <c r="AH30" s="627"/>
      <c r="AI30" s="627"/>
      <c r="AJ30" s="627"/>
      <c r="AK30" s="627"/>
      <c r="AL30" s="628" t="s">
        <v>122</v>
      </c>
      <c r="AM30" s="629"/>
      <c r="AN30" s="629"/>
      <c r="AO30" s="630"/>
      <c r="AP30" s="605" t="s">
        <v>210</v>
      </c>
      <c r="AQ30" s="606"/>
      <c r="AR30" s="606"/>
      <c r="AS30" s="606"/>
      <c r="AT30" s="606"/>
      <c r="AU30" s="606"/>
      <c r="AV30" s="606"/>
      <c r="AW30" s="606"/>
      <c r="AX30" s="606"/>
      <c r="AY30" s="606"/>
      <c r="AZ30" s="606"/>
      <c r="BA30" s="606"/>
      <c r="BB30" s="606"/>
      <c r="BC30" s="606"/>
      <c r="BD30" s="606"/>
      <c r="BE30" s="606"/>
      <c r="BF30" s="607"/>
      <c r="BG30" s="605" t="s">
        <v>293</v>
      </c>
      <c r="BH30" s="659"/>
      <c r="BI30" s="659"/>
      <c r="BJ30" s="659"/>
      <c r="BK30" s="659"/>
      <c r="BL30" s="659"/>
      <c r="BM30" s="659"/>
      <c r="BN30" s="659"/>
      <c r="BO30" s="659"/>
      <c r="BP30" s="659"/>
      <c r="BQ30" s="660"/>
      <c r="BR30" s="605" t="s">
        <v>294</v>
      </c>
      <c r="BS30" s="659"/>
      <c r="BT30" s="659"/>
      <c r="BU30" s="659"/>
      <c r="BV30" s="659"/>
      <c r="BW30" s="659"/>
      <c r="BX30" s="659"/>
      <c r="BY30" s="659"/>
      <c r="BZ30" s="659"/>
      <c r="CA30" s="659"/>
      <c r="CB30" s="660"/>
      <c r="CD30" s="663"/>
      <c r="CE30" s="664"/>
      <c r="CF30" s="620" t="s">
        <v>295</v>
      </c>
      <c r="CG30" s="621"/>
      <c r="CH30" s="621"/>
      <c r="CI30" s="621"/>
      <c r="CJ30" s="621"/>
      <c r="CK30" s="621"/>
      <c r="CL30" s="621"/>
      <c r="CM30" s="621"/>
      <c r="CN30" s="621"/>
      <c r="CO30" s="621"/>
      <c r="CP30" s="621"/>
      <c r="CQ30" s="622"/>
      <c r="CR30" s="623">
        <v>1575278</v>
      </c>
      <c r="CS30" s="624"/>
      <c r="CT30" s="624"/>
      <c r="CU30" s="624"/>
      <c r="CV30" s="624"/>
      <c r="CW30" s="624"/>
      <c r="CX30" s="624"/>
      <c r="CY30" s="625"/>
      <c r="CZ30" s="628">
        <v>6.8</v>
      </c>
      <c r="DA30" s="656"/>
      <c r="DB30" s="656"/>
      <c r="DC30" s="658"/>
      <c r="DD30" s="632">
        <v>1515630</v>
      </c>
      <c r="DE30" s="624"/>
      <c r="DF30" s="624"/>
      <c r="DG30" s="624"/>
      <c r="DH30" s="624"/>
      <c r="DI30" s="624"/>
      <c r="DJ30" s="624"/>
      <c r="DK30" s="625"/>
      <c r="DL30" s="632">
        <v>1515630</v>
      </c>
      <c r="DM30" s="624"/>
      <c r="DN30" s="624"/>
      <c r="DO30" s="624"/>
      <c r="DP30" s="624"/>
      <c r="DQ30" s="624"/>
      <c r="DR30" s="624"/>
      <c r="DS30" s="624"/>
      <c r="DT30" s="624"/>
      <c r="DU30" s="624"/>
      <c r="DV30" s="625"/>
      <c r="DW30" s="628">
        <v>15</v>
      </c>
      <c r="DX30" s="656"/>
      <c r="DY30" s="656"/>
      <c r="DZ30" s="656"/>
      <c r="EA30" s="656"/>
      <c r="EB30" s="656"/>
      <c r="EC30" s="657"/>
    </row>
    <row r="31" spans="2:133" ht="11.25" customHeight="1" x14ac:dyDescent="0.15">
      <c r="B31" s="636" t="s">
        <v>296</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297</v>
      </c>
      <c r="AQ31" s="672"/>
      <c r="AR31" s="672"/>
      <c r="AS31" s="672"/>
      <c r="AT31" s="677" t="s">
        <v>298</v>
      </c>
      <c r="AU31" s="206"/>
      <c r="AV31" s="206"/>
      <c r="AW31" s="206"/>
      <c r="AX31" s="609" t="s">
        <v>176</v>
      </c>
      <c r="AY31" s="610"/>
      <c r="AZ31" s="610"/>
      <c r="BA31" s="610"/>
      <c r="BB31" s="610"/>
      <c r="BC31" s="610"/>
      <c r="BD31" s="610"/>
      <c r="BE31" s="610"/>
      <c r="BF31" s="611"/>
      <c r="BG31" s="670">
        <v>99.5</v>
      </c>
      <c r="BH31" s="667"/>
      <c r="BI31" s="667"/>
      <c r="BJ31" s="667"/>
      <c r="BK31" s="667"/>
      <c r="BL31" s="667"/>
      <c r="BM31" s="618">
        <v>98.2</v>
      </c>
      <c r="BN31" s="667"/>
      <c r="BO31" s="667"/>
      <c r="BP31" s="667"/>
      <c r="BQ31" s="668"/>
      <c r="BR31" s="670">
        <v>99.3</v>
      </c>
      <c r="BS31" s="667"/>
      <c r="BT31" s="667"/>
      <c r="BU31" s="667"/>
      <c r="BV31" s="667"/>
      <c r="BW31" s="667"/>
      <c r="BX31" s="618">
        <v>97.9</v>
      </c>
      <c r="BY31" s="667"/>
      <c r="BZ31" s="667"/>
      <c r="CA31" s="667"/>
      <c r="CB31" s="668"/>
      <c r="CD31" s="663"/>
      <c r="CE31" s="664"/>
      <c r="CF31" s="620" t="s">
        <v>299</v>
      </c>
      <c r="CG31" s="621"/>
      <c r="CH31" s="621"/>
      <c r="CI31" s="621"/>
      <c r="CJ31" s="621"/>
      <c r="CK31" s="621"/>
      <c r="CL31" s="621"/>
      <c r="CM31" s="621"/>
      <c r="CN31" s="621"/>
      <c r="CO31" s="621"/>
      <c r="CP31" s="621"/>
      <c r="CQ31" s="622"/>
      <c r="CR31" s="623">
        <v>107758</v>
      </c>
      <c r="CS31" s="644"/>
      <c r="CT31" s="644"/>
      <c r="CU31" s="644"/>
      <c r="CV31" s="644"/>
      <c r="CW31" s="644"/>
      <c r="CX31" s="644"/>
      <c r="CY31" s="645"/>
      <c r="CZ31" s="628">
        <v>0.5</v>
      </c>
      <c r="DA31" s="656"/>
      <c r="DB31" s="656"/>
      <c r="DC31" s="658"/>
      <c r="DD31" s="632">
        <v>100460</v>
      </c>
      <c r="DE31" s="644"/>
      <c r="DF31" s="644"/>
      <c r="DG31" s="644"/>
      <c r="DH31" s="644"/>
      <c r="DI31" s="644"/>
      <c r="DJ31" s="644"/>
      <c r="DK31" s="645"/>
      <c r="DL31" s="632">
        <v>100460</v>
      </c>
      <c r="DM31" s="644"/>
      <c r="DN31" s="644"/>
      <c r="DO31" s="644"/>
      <c r="DP31" s="644"/>
      <c r="DQ31" s="644"/>
      <c r="DR31" s="644"/>
      <c r="DS31" s="644"/>
      <c r="DT31" s="644"/>
      <c r="DU31" s="644"/>
      <c r="DV31" s="645"/>
      <c r="DW31" s="628">
        <v>1</v>
      </c>
      <c r="DX31" s="656"/>
      <c r="DY31" s="656"/>
      <c r="DZ31" s="656"/>
      <c r="EA31" s="656"/>
      <c r="EB31" s="656"/>
      <c r="EC31" s="657"/>
    </row>
    <row r="32" spans="2:133" ht="11.25" customHeight="1" x14ac:dyDescent="0.15">
      <c r="B32" s="620" t="s">
        <v>300</v>
      </c>
      <c r="C32" s="621"/>
      <c r="D32" s="621"/>
      <c r="E32" s="621"/>
      <c r="F32" s="621"/>
      <c r="G32" s="621"/>
      <c r="H32" s="621"/>
      <c r="I32" s="621"/>
      <c r="J32" s="621"/>
      <c r="K32" s="621"/>
      <c r="L32" s="621"/>
      <c r="M32" s="621"/>
      <c r="N32" s="621"/>
      <c r="O32" s="621"/>
      <c r="P32" s="621"/>
      <c r="Q32" s="622"/>
      <c r="R32" s="623">
        <v>1253111</v>
      </c>
      <c r="S32" s="624"/>
      <c r="T32" s="624"/>
      <c r="U32" s="624"/>
      <c r="V32" s="624"/>
      <c r="W32" s="624"/>
      <c r="X32" s="624"/>
      <c r="Y32" s="625"/>
      <c r="Z32" s="626">
        <v>5.3</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301</v>
      </c>
      <c r="AX32" s="620" t="s">
        <v>302</v>
      </c>
      <c r="AY32" s="621"/>
      <c r="AZ32" s="621"/>
      <c r="BA32" s="621"/>
      <c r="BB32" s="621"/>
      <c r="BC32" s="621"/>
      <c r="BD32" s="621"/>
      <c r="BE32" s="621"/>
      <c r="BF32" s="622"/>
      <c r="BG32" s="680">
        <v>99.9</v>
      </c>
      <c r="BH32" s="644"/>
      <c r="BI32" s="644"/>
      <c r="BJ32" s="644"/>
      <c r="BK32" s="644"/>
      <c r="BL32" s="644"/>
      <c r="BM32" s="629">
        <v>99.3</v>
      </c>
      <c r="BN32" s="644"/>
      <c r="BO32" s="644"/>
      <c r="BP32" s="644"/>
      <c r="BQ32" s="669"/>
      <c r="BR32" s="680">
        <v>99.3</v>
      </c>
      <c r="BS32" s="644"/>
      <c r="BT32" s="644"/>
      <c r="BU32" s="644"/>
      <c r="BV32" s="644"/>
      <c r="BW32" s="644"/>
      <c r="BX32" s="629">
        <v>98.6</v>
      </c>
      <c r="BY32" s="644"/>
      <c r="BZ32" s="644"/>
      <c r="CA32" s="644"/>
      <c r="CB32" s="669"/>
      <c r="CD32" s="665"/>
      <c r="CE32" s="666"/>
      <c r="CF32" s="620" t="s">
        <v>303</v>
      </c>
      <c r="CG32" s="621"/>
      <c r="CH32" s="621"/>
      <c r="CI32" s="621"/>
      <c r="CJ32" s="621"/>
      <c r="CK32" s="621"/>
      <c r="CL32" s="621"/>
      <c r="CM32" s="621"/>
      <c r="CN32" s="621"/>
      <c r="CO32" s="621"/>
      <c r="CP32" s="621"/>
      <c r="CQ32" s="622"/>
      <c r="CR32" s="623">
        <v>7</v>
      </c>
      <c r="CS32" s="624"/>
      <c r="CT32" s="624"/>
      <c r="CU32" s="624"/>
      <c r="CV32" s="624"/>
      <c r="CW32" s="624"/>
      <c r="CX32" s="624"/>
      <c r="CY32" s="625"/>
      <c r="CZ32" s="628">
        <v>0</v>
      </c>
      <c r="DA32" s="656"/>
      <c r="DB32" s="656"/>
      <c r="DC32" s="658"/>
      <c r="DD32" s="632">
        <v>7</v>
      </c>
      <c r="DE32" s="624"/>
      <c r="DF32" s="624"/>
      <c r="DG32" s="624"/>
      <c r="DH32" s="624"/>
      <c r="DI32" s="624"/>
      <c r="DJ32" s="624"/>
      <c r="DK32" s="625"/>
      <c r="DL32" s="632">
        <v>7</v>
      </c>
      <c r="DM32" s="624"/>
      <c r="DN32" s="624"/>
      <c r="DO32" s="624"/>
      <c r="DP32" s="624"/>
      <c r="DQ32" s="624"/>
      <c r="DR32" s="624"/>
      <c r="DS32" s="624"/>
      <c r="DT32" s="624"/>
      <c r="DU32" s="624"/>
      <c r="DV32" s="625"/>
      <c r="DW32" s="628">
        <v>0</v>
      </c>
      <c r="DX32" s="656"/>
      <c r="DY32" s="656"/>
      <c r="DZ32" s="656"/>
      <c r="EA32" s="656"/>
      <c r="EB32" s="656"/>
      <c r="EC32" s="657"/>
    </row>
    <row r="33" spans="2:133" ht="11.25" customHeight="1" x14ac:dyDescent="0.15">
      <c r="B33" s="620" t="s">
        <v>304</v>
      </c>
      <c r="C33" s="621"/>
      <c r="D33" s="621"/>
      <c r="E33" s="621"/>
      <c r="F33" s="621"/>
      <c r="G33" s="621"/>
      <c r="H33" s="621"/>
      <c r="I33" s="621"/>
      <c r="J33" s="621"/>
      <c r="K33" s="621"/>
      <c r="L33" s="621"/>
      <c r="M33" s="621"/>
      <c r="N33" s="621"/>
      <c r="O33" s="621"/>
      <c r="P33" s="621"/>
      <c r="Q33" s="622"/>
      <c r="R33" s="623">
        <v>33709</v>
      </c>
      <c r="S33" s="624"/>
      <c r="T33" s="624"/>
      <c r="U33" s="624"/>
      <c r="V33" s="624"/>
      <c r="W33" s="624"/>
      <c r="X33" s="624"/>
      <c r="Y33" s="625"/>
      <c r="Z33" s="626">
        <v>0.1</v>
      </c>
      <c r="AA33" s="626"/>
      <c r="AB33" s="626"/>
      <c r="AC33" s="626"/>
      <c r="AD33" s="627">
        <v>5836</v>
      </c>
      <c r="AE33" s="627"/>
      <c r="AF33" s="627"/>
      <c r="AG33" s="627"/>
      <c r="AH33" s="627"/>
      <c r="AI33" s="627"/>
      <c r="AJ33" s="627"/>
      <c r="AK33" s="627"/>
      <c r="AL33" s="628">
        <v>0.1</v>
      </c>
      <c r="AM33" s="629"/>
      <c r="AN33" s="629"/>
      <c r="AO33" s="630"/>
      <c r="AP33" s="675"/>
      <c r="AQ33" s="676"/>
      <c r="AR33" s="676"/>
      <c r="AS33" s="676"/>
      <c r="AT33" s="679"/>
      <c r="AU33" s="207"/>
      <c r="AV33" s="207"/>
      <c r="AW33" s="207"/>
      <c r="AX33" s="646" t="s">
        <v>305</v>
      </c>
      <c r="AY33" s="647"/>
      <c r="AZ33" s="647"/>
      <c r="BA33" s="647"/>
      <c r="BB33" s="647"/>
      <c r="BC33" s="647"/>
      <c r="BD33" s="647"/>
      <c r="BE33" s="647"/>
      <c r="BF33" s="648"/>
      <c r="BG33" s="681">
        <v>99.2</v>
      </c>
      <c r="BH33" s="682"/>
      <c r="BI33" s="682"/>
      <c r="BJ33" s="682"/>
      <c r="BK33" s="682"/>
      <c r="BL33" s="682"/>
      <c r="BM33" s="683">
        <v>97.5</v>
      </c>
      <c r="BN33" s="682"/>
      <c r="BO33" s="682"/>
      <c r="BP33" s="682"/>
      <c r="BQ33" s="684"/>
      <c r="BR33" s="681">
        <v>99.2</v>
      </c>
      <c r="BS33" s="682"/>
      <c r="BT33" s="682"/>
      <c r="BU33" s="682"/>
      <c r="BV33" s="682"/>
      <c r="BW33" s="682"/>
      <c r="BX33" s="683">
        <v>97.2</v>
      </c>
      <c r="BY33" s="682"/>
      <c r="BZ33" s="682"/>
      <c r="CA33" s="682"/>
      <c r="CB33" s="684"/>
      <c r="CD33" s="620" t="s">
        <v>306</v>
      </c>
      <c r="CE33" s="621"/>
      <c r="CF33" s="621"/>
      <c r="CG33" s="621"/>
      <c r="CH33" s="621"/>
      <c r="CI33" s="621"/>
      <c r="CJ33" s="621"/>
      <c r="CK33" s="621"/>
      <c r="CL33" s="621"/>
      <c r="CM33" s="621"/>
      <c r="CN33" s="621"/>
      <c r="CO33" s="621"/>
      <c r="CP33" s="621"/>
      <c r="CQ33" s="622"/>
      <c r="CR33" s="623">
        <v>8195208</v>
      </c>
      <c r="CS33" s="644"/>
      <c r="CT33" s="644"/>
      <c r="CU33" s="644"/>
      <c r="CV33" s="644"/>
      <c r="CW33" s="644"/>
      <c r="CX33" s="644"/>
      <c r="CY33" s="645"/>
      <c r="CZ33" s="628">
        <v>35.4</v>
      </c>
      <c r="DA33" s="656"/>
      <c r="DB33" s="656"/>
      <c r="DC33" s="658"/>
      <c r="DD33" s="632">
        <v>6223241</v>
      </c>
      <c r="DE33" s="644"/>
      <c r="DF33" s="644"/>
      <c r="DG33" s="644"/>
      <c r="DH33" s="644"/>
      <c r="DI33" s="644"/>
      <c r="DJ33" s="644"/>
      <c r="DK33" s="645"/>
      <c r="DL33" s="632">
        <v>4751722</v>
      </c>
      <c r="DM33" s="644"/>
      <c r="DN33" s="644"/>
      <c r="DO33" s="644"/>
      <c r="DP33" s="644"/>
      <c r="DQ33" s="644"/>
      <c r="DR33" s="644"/>
      <c r="DS33" s="644"/>
      <c r="DT33" s="644"/>
      <c r="DU33" s="644"/>
      <c r="DV33" s="645"/>
      <c r="DW33" s="628">
        <v>46.9</v>
      </c>
      <c r="DX33" s="656"/>
      <c r="DY33" s="656"/>
      <c r="DZ33" s="656"/>
      <c r="EA33" s="656"/>
      <c r="EB33" s="656"/>
      <c r="EC33" s="657"/>
    </row>
    <row r="34" spans="2:133" ht="11.25" customHeight="1" x14ac:dyDescent="0.15">
      <c r="B34" s="620" t="s">
        <v>307</v>
      </c>
      <c r="C34" s="621"/>
      <c r="D34" s="621"/>
      <c r="E34" s="621"/>
      <c r="F34" s="621"/>
      <c r="G34" s="621"/>
      <c r="H34" s="621"/>
      <c r="I34" s="621"/>
      <c r="J34" s="621"/>
      <c r="K34" s="621"/>
      <c r="L34" s="621"/>
      <c r="M34" s="621"/>
      <c r="N34" s="621"/>
      <c r="O34" s="621"/>
      <c r="P34" s="621"/>
      <c r="Q34" s="622"/>
      <c r="R34" s="623">
        <v>114252</v>
      </c>
      <c r="S34" s="624"/>
      <c r="T34" s="624"/>
      <c r="U34" s="624"/>
      <c r="V34" s="624"/>
      <c r="W34" s="624"/>
      <c r="X34" s="624"/>
      <c r="Y34" s="625"/>
      <c r="Z34" s="626">
        <v>0.5</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308</v>
      </c>
      <c r="CE34" s="621"/>
      <c r="CF34" s="621"/>
      <c r="CG34" s="621"/>
      <c r="CH34" s="621"/>
      <c r="CI34" s="621"/>
      <c r="CJ34" s="621"/>
      <c r="CK34" s="621"/>
      <c r="CL34" s="621"/>
      <c r="CM34" s="621"/>
      <c r="CN34" s="621"/>
      <c r="CO34" s="621"/>
      <c r="CP34" s="621"/>
      <c r="CQ34" s="622"/>
      <c r="CR34" s="623">
        <v>2952376</v>
      </c>
      <c r="CS34" s="624"/>
      <c r="CT34" s="624"/>
      <c r="CU34" s="624"/>
      <c r="CV34" s="624"/>
      <c r="CW34" s="624"/>
      <c r="CX34" s="624"/>
      <c r="CY34" s="625"/>
      <c r="CZ34" s="628">
        <v>12.8</v>
      </c>
      <c r="DA34" s="656"/>
      <c r="DB34" s="656"/>
      <c r="DC34" s="658"/>
      <c r="DD34" s="632">
        <v>2194938</v>
      </c>
      <c r="DE34" s="624"/>
      <c r="DF34" s="624"/>
      <c r="DG34" s="624"/>
      <c r="DH34" s="624"/>
      <c r="DI34" s="624"/>
      <c r="DJ34" s="624"/>
      <c r="DK34" s="625"/>
      <c r="DL34" s="632">
        <v>1745883</v>
      </c>
      <c r="DM34" s="624"/>
      <c r="DN34" s="624"/>
      <c r="DO34" s="624"/>
      <c r="DP34" s="624"/>
      <c r="DQ34" s="624"/>
      <c r="DR34" s="624"/>
      <c r="DS34" s="624"/>
      <c r="DT34" s="624"/>
      <c r="DU34" s="624"/>
      <c r="DV34" s="625"/>
      <c r="DW34" s="628">
        <v>17.2</v>
      </c>
      <c r="DX34" s="656"/>
      <c r="DY34" s="656"/>
      <c r="DZ34" s="656"/>
      <c r="EA34" s="656"/>
      <c r="EB34" s="656"/>
      <c r="EC34" s="657"/>
    </row>
    <row r="35" spans="2:133" ht="11.25" customHeight="1" x14ac:dyDescent="0.15">
      <c r="B35" s="620" t="s">
        <v>309</v>
      </c>
      <c r="C35" s="621"/>
      <c r="D35" s="621"/>
      <c r="E35" s="621"/>
      <c r="F35" s="621"/>
      <c r="G35" s="621"/>
      <c r="H35" s="621"/>
      <c r="I35" s="621"/>
      <c r="J35" s="621"/>
      <c r="K35" s="621"/>
      <c r="L35" s="621"/>
      <c r="M35" s="621"/>
      <c r="N35" s="621"/>
      <c r="O35" s="621"/>
      <c r="P35" s="621"/>
      <c r="Q35" s="622"/>
      <c r="R35" s="623">
        <v>864939</v>
      </c>
      <c r="S35" s="624"/>
      <c r="T35" s="624"/>
      <c r="U35" s="624"/>
      <c r="V35" s="624"/>
      <c r="W35" s="624"/>
      <c r="X35" s="624"/>
      <c r="Y35" s="625"/>
      <c r="Z35" s="626">
        <v>3.6</v>
      </c>
      <c r="AA35" s="626"/>
      <c r="AB35" s="626"/>
      <c r="AC35" s="626"/>
      <c r="AD35" s="627" t="s">
        <v>122</v>
      </c>
      <c r="AE35" s="627"/>
      <c r="AF35" s="627"/>
      <c r="AG35" s="627"/>
      <c r="AH35" s="627"/>
      <c r="AI35" s="627"/>
      <c r="AJ35" s="627"/>
      <c r="AK35" s="627"/>
      <c r="AL35" s="628" t="s">
        <v>122</v>
      </c>
      <c r="AM35" s="629"/>
      <c r="AN35" s="629"/>
      <c r="AO35" s="630"/>
      <c r="AP35" s="210"/>
      <c r="AQ35" s="605" t="s">
        <v>310</v>
      </c>
      <c r="AR35" s="606"/>
      <c r="AS35" s="606"/>
      <c r="AT35" s="606"/>
      <c r="AU35" s="606"/>
      <c r="AV35" s="606"/>
      <c r="AW35" s="606"/>
      <c r="AX35" s="606"/>
      <c r="AY35" s="606"/>
      <c r="AZ35" s="606"/>
      <c r="BA35" s="606"/>
      <c r="BB35" s="606"/>
      <c r="BC35" s="606"/>
      <c r="BD35" s="606"/>
      <c r="BE35" s="606"/>
      <c r="BF35" s="607"/>
      <c r="BG35" s="605" t="s">
        <v>311</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312</v>
      </c>
      <c r="CE35" s="621"/>
      <c r="CF35" s="621"/>
      <c r="CG35" s="621"/>
      <c r="CH35" s="621"/>
      <c r="CI35" s="621"/>
      <c r="CJ35" s="621"/>
      <c r="CK35" s="621"/>
      <c r="CL35" s="621"/>
      <c r="CM35" s="621"/>
      <c r="CN35" s="621"/>
      <c r="CO35" s="621"/>
      <c r="CP35" s="621"/>
      <c r="CQ35" s="622"/>
      <c r="CR35" s="623">
        <v>260268</v>
      </c>
      <c r="CS35" s="644"/>
      <c r="CT35" s="644"/>
      <c r="CU35" s="644"/>
      <c r="CV35" s="644"/>
      <c r="CW35" s="644"/>
      <c r="CX35" s="644"/>
      <c r="CY35" s="645"/>
      <c r="CZ35" s="628">
        <v>1.1000000000000001</v>
      </c>
      <c r="DA35" s="656"/>
      <c r="DB35" s="656"/>
      <c r="DC35" s="658"/>
      <c r="DD35" s="632">
        <v>165461</v>
      </c>
      <c r="DE35" s="644"/>
      <c r="DF35" s="644"/>
      <c r="DG35" s="644"/>
      <c r="DH35" s="644"/>
      <c r="DI35" s="644"/>
      <c r="DJ35" s="644"/>
      <c r="DK35" s="645"/>
      <c r="DL35" s="632">
        <v>125064</v>
      </c>
      <c r="DM35" s="644"/>
      <c r="DN35" s="644"/>
      <c r="DO35" s="644"/>
      <c r="DP35" s="644"/>
      <c r="DQ35" s="644"/>
      <c r="DR35" s="644"/>
      <c r="DS35" s="644"/>
      <c r="DT35" s="644"/>
      <c r="DU35" s="644"/>
      <c r="DV35" s="645"/>
      <c r="DW35" s="628">
        <v>1.2</v>
      </c>
      <c r="DX35" s="656"/>
      <c r="DY35" s="656"/>
      <c r="DZ35" s="656"/>
      <c r="EA35" s="656"/>
      <c r="EB35" s="656"/>
      <c r="EC35" s="657"/>
    </row>
    <row r="36" spans="2:133" ht="11.25" customHeight="1" x14ac:dyDescent="0.15">
      <c r="B36" s="620" t="s">
        <v>313</v>
      </c>
      <c r="C36" s="621"/>
      <c r="D36" s="621"/>
      <c r="E36" s="621"/>
      <c r="F36" s="621"/>
      <c r="G36" s="621"/>
      <c r="H36" s="621"/>
      <c r="I36" s="621"/>
      <c r="J36" s="621"/>
      <c r="K36" s="621"/>
      <c r="L36" s="621"/>
      <c r="M36" s="621"/>
      <c r="N36" s="621"/>
      <c r="O36" s="621"/>
      <c r="P36" s="621"/>
      <c r="Q36" s="622"/>
      <c r="R36" s="623">
        <v>2555143</v>
      </c>
      <c r="S36" s="624"/>
      <c r="T36" s="624"/>
      <c r="U36" s="624"/>
      <c r="V36" s="624"/>
      <c r="W36" s="624"/>
      <c r="X36" s="624"/>
      <c r="Y36" s="625"/>
      <c r="Z36" s="626">
        <v>10.8</v>
      </c>
      <c r="AA36" s="626"/>
      <c r="AB36" s="626"/>
      <c r="AC36" s="626"/>
      <c r="AD36" s="627" t="s">
        <v>122</v>
      </c>
      <c r="AE36" s="627"/>
      <c r="AF36" s="627"/>
      <c r="AG36" s="627"/>
      <c r="AH36" s="627"/>
      <c r="AI36" s="627"/>
      <c r="AJ36" s="627"/>
      <c r="AK36" s="627"/>
      <c r="AL36" s="628" t="s">
        <v>122</v>
      </c>
      <c r="AM36" s="629"/>
      <c r="AN36" s="629"/>
      <c r="AO36" s="630"/>
      <c r="AP36" s="210"/>
      <c r="AQ36" s="689" t="s">
        <v>314</v>
      </c>
      <c r="AR36" s="690"/>
      <c r="AS36" s="690"/>
      <c r="AT36" s="690"/>
      <c r="AU36" s="690"/>
      <c r="AV36" s="690"/>
      <c r="AW36" s="690"/>
      <c r="AX36" s="690"/>
      <c r="AY36" s="691"/>
      <c r="AZ36" s="612">
        <v>3250476</v>
      </c>
      <c r="BA36" s="613"/>
      <c r="BB36" s="613"/>
      <c r="BC36" s="613"/>
      <c r="BD36" s="613"/>
      <c r="BE36" s="613"/>
      <c r="BF36" s="685"/>
      <c r="BG36" s="609" t="s">
        <v>315</v>
      </c>
      <c r="BH36" s="610"/>
      <c r="BI36" s="610"/>
      <c r="BJ36" s="610"/>
      <c r="BK36" s="610"/>
      <c r="BL36" s="610"/>
      <c r="BM36" s="610"/>
      <c r="BN36" s="610"/>
      <c r="BO36" s="610"/>
      <c r="BP36" s="610"/>
      <c r="BQ36" s="610"/>
      <c r="BR36" s="610"/>
      <c r="BS36" s="610"/>
      <c r="BT36" s="610"/>
      <c r="BU36" s="611"/>
      <c r="BV36" s="612">
        <v>4241</v>
      </c>
      <c r="BW36" s="613"/>
      <c r="BX36" s="613"/>
      <c r="BY36" s="613"/>
      <c r="BZ36" s="613"/>
      <c r="CA36" s="613"/>
      <c r="CB36" s="685"/>
      <c r="CD36" s="620" t="s">
        <v>316</v>
      </c>
      <c r="CE36" s="621"/>
      <c r="CF36" s="621"/>
      <c r="CG36" s="621"/>
      <c r="CH36" s="621"/>
      <c r="CI36" s="621"/>
      <c r="CJ36" s="621"/>
      <c r="CK36" s="621"/>
      <c r="CL36" s="621"/>
      <c r="CM36" s="621"/>
      <c r="CN36" s="621"/>
      <c r="CO36" s="621"/>
      <c r="CP36" s="621"/>
      <c r="CQ36" s="622"/>
      <c r="CR36" s="623">
        <v>3156066</v>
      </c>
      <c r="CS36" s="624"/>
      <c r="CT36" s="624"/>
      <c r="CU36" s="624"/>
      <c r="CV36" s="624"/>
      <c r="CW36" s="624"/>
      <c r="CX36" s="624"/>
      <c r="CY36" s="625"/>
      <c r="CZ36" s="628">
        <v>13.6</v>
      </c>
      <c r="DA36" s="656"/>
      <c r="DB36" s="656"/>
      <c r="DC36" s="658"/>
      <c r="DD36" s="632">
        <v>2478393</v>
      </c>
      <c r="DE36" s="624"/>
      <c r="DF36" s="624"/>
      <c r="DG36" s="624"/>
      <c r="DH36" s="624"/>
      <c r="DI36" s="624"/>
      <c r="DJ36" s="624"/>
      <c r="DK36" s="625"/>
      <c r="DL36" s="632">
        <v>1781534</v>
      </c>
      <c r="DM36" s="624"/>
      <c r="DN36" s="624"/>
      <c r="DO36" s="624"/>
      <c r="DP36" s="624"/>
      <c r="DQ36" s="624"/>
      <c r="DR36" s="624"/>
      <c r="DS36" s="624"/>
      <c r="DT36" s="624"/>
      <c r="DU36" s="624"/>
      <c r="DV36" s="625"/>
      <c r="DW36" s="628">
        <v>17.600000000000001</v>
      </c>
      <c r="DX36" s="656"/>
      <c r="DY36" s="656"/>
      <c r="DZ36" s="656"/>
      <c r="EA36" s="656"/>
      <c r="EB36" s="656"/>
      <c r="EC36" s="657"/>
    </row>
    <row r="37" spans="2:133" ht="11.25" customHeight="1" x14ac:dyDescent="0.15">
      <c r="B37" s="620" t="s">
        <v>317</v>
      </c>
      <c r="C37" s="621"/>
      <c r="D37" s="621"/>
      <c r="E37" s="621"/>
      <c r="F37" s="621"/>
      <c r="G37" s="621"/>
      <c r="H37" s="621"/>
      <c r="I37" s="621"/>
      <c r="J37" s="621"/>
      <c r="K37" s="621"/>
      <c r="L37" s="621"/>
      <c r="M37" s="621"/>
      <c r="N37" s="621"/>
      <c r="O37" s="621"/>
      <c r="P37" s="621"/>
      <c r="Q37" s="622"/>
      <c r="R37" s="623">
        <v>292894</v>
      </c>
      <c r="S37" s="624"/>
      <c r="T37" s="624"/>
      <c r="U37" s="624"/>
      <c r="V37" s="624"/>
      <c r="W37" s="624"/>
      <c r="X37" s="624"/>
      <c r="Y37" s="625"/>
      <c r="Z37" s="626">
        <v>1.2</v>
      </c>
      <c r="AA37" s="626"/>
      <c r="AB37" s="626"/>
      <c r="AC37" s="626"/>
      <c r="AD37" s="627">
        <v>58</v>
      </c>
      <c r="AE37" s="627"/>
      <c r="AF37" s="627"/>
      <c r="AG37" s="627"/>
      <c r="AH37" s="627"/>
      <c r="AI37" s="627"/>
      <c r="AJ37" s="627"/>
      <c r="AK37" s="627"/>
      <c r="AL37" s="628">
        <v>0</v>
      </c>
      <c r="AM37" s="629"/>
      <c r="AN37" s="629"/>
      <c r="AO37" s="630"/>
      <c r="AQ37" s="686" t="s">
        <v>318</v>
      </c>
      <c r="AR37" s="687"/>
      <c r="AS37" s="687"/>
      <c r="AT37" s="687"/>
      <c r="AU37" s="687"/>
      <c r="AV37" s="687"/>
      <c r="AW37" s="687"/>
      <c r="AX37" s="687"/>
      <c r="AY37" s="688"/>
      <c r="AZ37" s="623">
        <v>994396</v>
      </c>
      <c r="BA37" s="624"/>
      <c r="BB37" s="624"/>
      <c r="BC37" s="624"/>
      <c r="BD37" s="644"/>
      <c r="BE37" s="644"/>
      <c r="BF37" s="669"/>
      <c r="BG37" s="620" t="s">
        <v>319</v>
      </c>
      <c r="BH37" s="621"/>
      <c r="BI37" s="621"/>
      <c r="BJ37" s="621"/>
      <c r="BK37" s="621"/>
      <c r="BL37" s="621"/>
      <c r="BM37" s="621"/>
      <c r="BN37" s="621"/>
      <c r="BO37" s="621"/>
      <c r="BP37" s="621"/>
      <c r="BQ37" s="621"/>
      <c r="BR37" s="621"/>
      <c r="BS37" s="621"/>
      <c r="BT37" s="621"/>
      <c r="BU37" s="622"/>
      <c r="BV37" s="623">
        <v>-54789</v>
      </c>
      <c r="BW37" s="624"/>
      <c r="BX37" s="624"/>
      <c r="BY37" s="624"/>
      <c r="BZ37" s="624"/>
      <c r="CA37" s="624"/>
      <c r="CB37" s="633"/>
      <c r="CD37" s="620" t="s">
        <v>320</v>
      </c>
      <c r="CE37" s="621"/>
      <c r="CF37" s="621"/>
      <c r="CG37" s="621"/>
      <c r="CH37" s="621"/>
      <c r="CI37" s="621"/>
      <c r="CJ37" s="621"/>
      <c r="CK37" s="621"/>
      <c r="CL37" s="621"/>
      <c r="CM37" s="621"/>
      <c r="CN37" s="621"/>
      <c r="CO37" s="621"/>
      <c r="CP37" s="621"/>
      <c r="CQ37" s="622"/>
      <c r="CR37" s="623">
        <v>23482</v>
      </c>
      <c r="CS37" s="644"/>
      <c r="CT37" s="644"/>
      <c r="CU37" s="644"/>
      <c r="CV37" s="644"/>
      <c r="CW37" s="644"/>
      <c r="CX37" s="644"/>
      <c r="CY37" s="645"/>
      <c r="CZ37" s="628">
        <v>0.1</v>
      </c>
      <c r="DA37" s="656"/>
      <c r="DB37" s="656"/>
      <c r="DC37" s="658"/>
      <c r="DD37" s="632">
        <v>23482</v>
      </c>
      <c r="DE37" s="644"/>
      <c r="DF37" s="644"/>
      <c r="DG37" s="644"/>
      <c r="DH37" s="644"/>
      <c r="DI37" s="644"/>
      <c r="DJ37" s="644"/>
      <c r="DK37" s="645"/>
      <c r="DL37" s="632">
        <v>23018</v>
      </c>
      <c r="DM37" s="644"/>
      <c r="DN37" s="644"/>
      <c r="DO37" s="644"/>
      <c r="DP37" s="644"/>
      <c r="DQ37" s="644"/>
      <c r="DR37" s="644"/>
      <c r="DS37" s="644"/>
      <c r="DT37" s="644"/>
      <c r="DU37" s="644"/>
      <c r="DV37" s="645"/>
      <c r="DW37" s="628">
        <v>0.2</v>
      </c>
      <c r="DX37" s="656"/>
      <c r="DY37" s="656"/>
      <c r="DZ37" s="656"/>
      <c r="EA37" s="656"/>
      <c r="EB37" s="656"/>
      <c r="EC37" s="657"/>
    </row>
    <row r="38" spans="2:133" ht="11.25" customHeight="1" x14ac:dyDescent="0.15">
      <c r="B38" s="620" t="s">
        <v>321</v>
      </c>
      <c r="C38" s="621"/>
      <c r="D38" s="621"/>
      <c r="E38" s="621"/>
      <c r="F38" s="621"/>
      <c r="G38" s="621"/>
      <c r="H38" s="621"/>
      <c r="I38" s="621"/>
      <c r="J38" s="621"/>
      <c r="K38" s="621"/>
      <c r="L38" s="621"/>
      <c r="M38" s="621"/>
      <c r="N38" s="621"/>
      <c r="O38" s="621"/>
      <c r="P38" s="621"/>
      <c r="Q38" s="622"/>
      <c r="R38" s="623">
        <v>3097700</v>
      </c>
      <c r="S38" s="624"/>
      <c r="T38" s="624"/>
      <c r="U38" s="624"/>
      <c r="V38" s="624"/>
      <c r="W38" s="624"/>
      <c r="X38" s="624"/>
      <c r="Y38" s="625"/>
      <c r="Z38" s="626">
        <v>13.1</v>
      </c>
      <c r="AA38" s="626"/>
      <c r="AB38" s="626"/>
      <c r="AC38" s="626"/>
      <c r="AD38" s="627" t="s">
        <v>122</v>
      </c>
      <c r="AE38" s="627"/>
      <c r="AF38" s="627"/>
      <c r="AG38" s="627"/>
      <c r="AH38" s="627"/>
      <c r="AI38" s="627"/>
      <c r="AJ38" s="627"/>
      <c r="AK38" s="627"/>
      <c r="AL38" s="628" t="s">
        <v>122</v>
      </c>
      <c r="AM38" s="629"/>
      <c r="AN38" s="629"/>
      <c r="AO38" s="630"/>
      <c r="AQ38" s="686" t="s">
        <v>322</v>
      </c>
      <c r="AR38" s="687"/>
      <c r="AS38" s="687"/>
      <c r="AT38" s="687"/>
      <c r="AU38" s="687"/>
      <c r="AV38" s="687"/>
      <c r="AW38" s="687"/>
      <c r="AX38" s="687"/>
      <c r="AY38" s="688"/>
      <c r="AZ38" s="623">
        <v>406547</v>
      </c>
      <c r="BA38" s="624"/>
      <c r="BB38" s="624"/>
      <c r="BC38" s="624"/>
      <c r="BD38" s="644"/>
      <c r="BE38" s="644"/>
      <c r="BF38" s="669"/>
      <c r="BG38" s="620" t="s">
        <v>323</v>
      </c>
      <c r="BH38" s="621"/>
      <c r="BI38" s="621"/>
      <c r="BJ38" s="621"/>
      <c r="BK38" s="621"/>
      <c r="BL38" s="621"/>
      <c r="BM38" s="621"/>
      <c r="BN38" s="621"/>
      <c r="BO38" s="621"/>
      <c r="BP38" s="621"/>
      <c r="BQ38" s="621"/>
      <c r="BR38" s="621"/>
      <c r="BS38" s="621"/>
      <c r="BT38" s="621"/>
      <c r="BU38" s="622"/>
      <c r="BV38" s="623">
        <v>2965</v>
      </c>
      <c r="BW38" s="624"/>
      <c r="BX38" s="624"/>
      <c r="BY38" s="624"/>
      <c r="BZ38" s="624"/>
      <c r="CA38" s="624"/>
      <c r="CB38" s="633"/>
      <c r="CD38" s="620" t="s">
        <v>324</v>
      </c>
      <c r="CE38" s="621"/>
      <c r="CF38" s="621"/>
      <c r="CG38" s="621"/>
      <c r="CH38" s="621"/>
      <c r="CI38" s="621"/>
      <c r="CJ38" s="621"/>
      <c r="CK38" s="621"/>
      <c r="CL38" s="621"/>
      <c r="CM38" s="621"/>
      <c r="CN38" s="621"/>
      <c r="CO38" s="621"/>
      <c r="CP38" s="621"/>
      <c r="CQ38" s="622"/>
      <c r="CR38" s="623">
        <v>1380499</v>
      </c>
      <c r="CS38" s="624"/>
      <c r="CT38" s="624"/>
      <c r="CU38" s="624"/>
      <c r="CV38" s="624"/>
      <c r="CW38" s="624"/>
      <c r="CX38" s="624"/>
      <c r="CY38" s="625"/>
      <c r="CZ38" s="628">
        <v>6</v>
      </c>
      <c r="DA38" s="656"/>
      <c r="DB38" s="656"/>
      <c r="DC38" s="658"/>
      <c r="DD38" s="632">
        <v>1153101</v>
      </c>
      <c r="DE38" s="624"/>
      <c r="DF38" s="624"/>
      <c r="DG38" s="624"/>
      <c r="DH38" s="624"/>
      <c r="DI38" s="624"/>
      <c r="DJ38" s="624"/>
      <c r="DK38" s="625"/>
      <c r="DL38" s="632">
        <v>1099241</v>
      </c>
      <c r="DM38" s="624"/>
      <c r="DN38" s="624"/>
      <c r="DO38" s="624"/>
      <c r="DP38" s="624"/>
      <c r="DQ38" s="624"/>
      <c r="DR38" s="624"/>
      <c r="DS38" s="624"/>
      <c r="DT38" s="624"/>
      <c r="DU38" s="624"/>
      <c r="DV38" s="625"/>
      <c r="DW38" s="628">
        <v>10.9</v>
      </c>
      <c r="DX38" s="656"/>
      <c r="DY38" s="656"/>
      <c r="DZ38" s="656"/>
      <c r="EA38" s="656"/>
      <c r="EB38" s="656"/>
      <c r="EC38" s="657"/>
    </row>
    <row r="39" spans="2:133" ht="11.25" customHeight="1" x14ac:dyDescent="0.15">
      <c r="B39" s="620" t="s">
        <v>325</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326</v>
      </c>
      <c r="AR39" s="687"/>
      <c r="AS39" s="687"/>
      <c r="AT39" s="687"/>
      <c r="AU39" s="687"/>
      <c r="AV39" s="687"/>
      <c r="AW39" s="687"/>
      <c r="AX39" s="687"/>
      <c r="AY39" s="688"/>
      <c r="AZ39" s="623">
        <v>361479</v>
      </c>
      <c r="BA39" s="624"/>
      <c r="BB39" s="624"/>
      <c r="BC39" s="624"/>
      <c r="BD39" s="644"/>
      <c r="BE39" s="644"/>
      <c r="BF39" s="669"/>
      <c r="BG39" s="620" t="s">
        <v>327</v>
      </c>
      <c r="BH39" s="621"/>
      <c r="BI39" s="621"/>
      <c r="BJ39" s="621"/>
      <c r="BK39" s="621"/>
      <c r="BL39" s="621"/>
      <c r="BM39" s="621"/>
      <c r="BN39" s="621"/>
      <c r="BO39" s="621"/>
      <c r="BP39" s="621"/>
      <c r="BQ39" s="621"/>
      <c r="BR39" s="621"/>
      <c r="BS39" s="621"/>
      <c r="BT39" s="621"/>
      <c r="BU39" s="622"/>
      <c r="BV39" s="623">
        <v>4183</v>
      </c>
      <c r="BW39" s="624"/>
      <c r="BX39" s="624"/>
      <c r="BY39" s="624"/>
      <c r="BZ39" s="624"/>
      <c r="CA39" s="624"/>
      <c r="CB39" s="633"/>
      <c r="CD39" s="620" t="s">
        <v>328</v>
      </c>
      <c r="CE39" s="621"/>
      <c r="CF39" s="621"/>
      <c r="CG39" s="621"/>
      <c r="CH39" s="621"/>
      <c r="CI39" s="621"/>
      <c r="CJ39" s="621"/>
      <c r="CK39" s="621"/>
      <c r="CL39" s="621"/>
      <c r="CM39" s="621"/>
      <c r="CN39" s="621"/>
      <c r="CO39" s="621"/>
      <c r="CP39" s="621"/>
      <c r="CQ39" s="622"/>
      <c r="CR39" s="623">
        <v>170328</v>
      </c>
      <c r="CS39" s="644"/>
      <c r="CT39" s="644"/>
      <c r="CU39" s="644"/>
      <c r="CV39" s="644"/>
      <c r="CW39" s="644"/>
      <c r="CX39" s="644"/>
      <c r="CY39" s="645"/>
      <c r="CZ39" s="628">
        <v>0.7</v>
      </c>
      <c r="DA39" s="656"/>
      <c r="DB39" s="656"/>
      <c r="DC39" s="658"/>
      <c r="DD39" s="632">
        <v>68514</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15">
      <c r="B40" s="620" t="s">
        <v>329</v>
      </c>
      <c r="C40" s="621"/>
      <c r="D40" s="621"/>
      <c r="E40" s="621"/>
      <c r="F40" s="621"/>
      <c r="G40" s="621"/>
      <c r="H40" s="621"/>
      <c r="I40" s="621"/>
      <c r="J40" s="621"/>
      <c r="K40" s="621"/>
      <c r="L40" s="621"/>
      <c r="M40" s="621"/>
      <c r="N40" s="621"/>
      <c r="O40" s="621"/>
      <c r="P40" s="621"/>
      <c r="Q40" s="622"/>
      <c r="R40" s="623">
        <v>26200</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330</v>
      </c>
      <c r="AR40" s="687"/>
      <c r="AS40" s="687"/>
      <c r="AT40" s="687"/>
      <c r="AU40" s="687"/>
      <c r="AV40" s="687"/>
      <c r="AW40" s="687"/>
      <c r="AX40" s="687"/>
      <c r="AY40" s="688"/>
      <c r="AZ40" s="623">
        <v>108207</v>
      </c>
      <c r="BA40" s="624"/>
      <c r="BB40" s="624"/>
      <c r="BC40" s="624"/>
      <c r="BD40" s="644"/>
      <c r="BE40" s="644"/>
      <c r="BF40" s="669"/>
      <c r="BG40" s="673" t="s">
        <v>331</v>
      </c>
      <c r="BH40" s="674"/>
      <c r="BI40" s="674"/>
      <c r="BJ40" s="674"/>
      <c r="BK40" s="674"/>
      <c r="BL40" s="211"/>
      <c r="BM40" s="621" t="s">
        <v>332</v>
      </c>
      <c r="BN40" s="621"/>
      <c r="BO40" s="621"/>
      <c r="BP40" s="621"/>
      <c r="BQ40" s="621"/>
      <c r="BR40" s="621"/>
      <c r="BS40" s="621"/>
      <c r="BT40" s="621"/>
      <c r="BU40" s="622"/>
      <c r="BV40" s="623">
        <v>87</v>
      </c>
      <c r="BW40" s="624"/>
      <c r="BX40" s="624"/>
      <c r="BY40" s="624"/>
      <c r="BZ40" s="624"/>
      <c r="CA40" s="624"/>
      <c r="CB40" s="633"/>
      <c r="CD40" s="620" t="s">
        <v>333</v>
      </c>
      <c r="CE40" s="621"/>
      <c r="CF40" s="621"/>
      <c r="CG40" s="621"/>
      <c r="CH40" s="621"/>
      <c r="CI40" s="621"/>
      <c r="CJ40" s="621"/>
      <c r="CK40" s="621"/>
      <c r="CL40" s="621"/>
      <c r="CM40" s="621"/>
      <c r="CN40" s="621"/>
      <c r="CO40" s="621"/>
      <c r="CP40" s="621"/>
      <c r="CQ40" s="622"/>
      <c r="CR40" s="623">
        <v>275671</v>
      </c>
      <c r="CS40" s="624"/>
      <c r="CT40" s="624"/>
      <c r="CU40" s="624"/>
      <c r="CV40" s="624"/>
      <c r="CW40" s="624"/>
      <c r="CX40" s="624"/>
      <c r="CY40" s="625"/>
      <c r="CZ40" s="628">
        <v>1.2</v>
      </c>
      <c r="DA40" s="656"/>
      <c r="DB40" s="656"/>
      <c r="DC40" s="658"/>
      <c r="DD40" s="632">
        <v>162834</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6"/>
      <c r="DY40" s="656"/>
      <c r="DZ40" s="656"/>
      <c r="EA40" s="656"/>
      <c r="EB40" s="656"/>
      <c r="EC40" s="657"/>
    </row>
    <row r="41" spans="2:133" ht="11.25" customHeight="1" x14ac:dyDescent="0.15">
      <c r="B41" s="646" t="s">
        <v>334</v>
      </c>
      <c r="C41" s="647"/>
      <c r="D41" s="647"/>
      <c r="E41" s="647"/>
      <c r="F41" s="647"/>
      <c r="G41" s="647"/>
      <c r="H41" s="647"/>
      <c r="I41" s="647"/>
      <c r="J41" s="647"/>
      <c r="K41" s="647"/>
      <c r="L41" s="647"/>
      <c r="M41" s="647"/>
      <c r="N41" s="647"/>
      <c r="O41" s="647"/>
      <c r="P41" s="647"/>
      <c r="Q41" s="648"/>
      <c r="R41" s="695">
        <v>23724680</v>
      </c>
      <c r="S41" s="696"/>
      <c r="T41" s="696"/>
      <c r="U41" s="696"/>
      <c r="V41" s="696"/>
      <c r="W41" s="696"/>
      <c r="X41" s="696"/>
      <c r="Y41" s="700"/>
      <c r="Z41" s="701">
        <v>100</v>
      </c>
      <c r="AA41" s="701"/>
      <c r="AB41" s="701"/>
      <c r="AC41" s="701"/>
      <c r="AD41" s="702">
        <v>10100336</v>
      </c>
      <c r="AE41" s="702"/>
      <c r="AF41" s="702"/>
      <c r="AG41" s="702"/>
      <c r="AH41" s="702"/>
      <c r="AI41" s="702"/>
      <c r="AJ41" s="702"/>
      <c r="AK41" s="702"/>
      <c r="AL41" s="703">
        <v>100</v>
      </c>
      <c r="AM41" s="683"/>
      <c r="AN41" s="683"/>
      <c r="AO41" s="704"/>
      <c r="AQ41" s="686" t="s">
        <v>335</v>
      </c>
      <c r="AR41" s="687"/>
      <c r="AS41" s="687"/>
      <c r="AT41" s="687"/>
      <c r="AU41" s="687"/>
      <c r="AV41" s="687"/>
      <c r="AW41" s="687"/>
      <c r="AX41" s="687"/>
      <c r="AY41" s="688"/>
      <c r="AZ41" s="623">
        <v>252845</v>
      </c>
      <c r="BA41" s="624"/>
      <c r="BB41" s="624"/>
      <c r="BC41" s="624"/>
      <c r="BD41" s="644"/>
      <c r="BE41" s="644"/>
      <c r="BF41" s="669"/>
      <c r="BG41" s="673"/>
      <c r="BH41" s="674"/>
      <c r="BI41" s="674"/>
      <c r="BJ41" s="674"/>
      <c r="BK41" s="674"/>
      <c r="BL41" s="211"/>
      <c r="BM41" s="621" t="s">
        <v>336</v>
      </c>
      <c r="BN41" s="621"/>
      <c r="BO41" s="621"/>
      <c r="BP41" s="621"/>
      <c r="BQ41" s="621"/>
      <c r="BR41" s="621"/>
      <c r="BS41" s="621"/>
      <c r="BT41" s="621"/>
      <c r="BU41" s="622"/>
      <c r="BV41" s="623">
        <v>1</v>
      </c>
      <c r="BW41" s="624"/>
      <c r="BX41" s="624"/>
      <c r="BY41" s="624"/>
      <c r="BZ41" s="624"/>
      <c r="CA41" s="624"/>
      <c r="CB41" s="633"/>
      <c r="CD41" s="620" t="s">
        <v>337</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338</v>
      </c>
      <c r="AR42" s="693"/>
      <c r="AS42" s="693"/>
      <c r="AT42" s="693"/>
      <c r="AU42" s="693"/>
      <c r="AV42" s="693"/>
      <c r="AW42" s="693"/>
      <c r="AX42" s="693"/>
      <c r="AY42" s="694"/>
      <c r="AZ42" s="695">
        <v>1127002</v>
      </c>
      <c r="BA42" s="696"/>
      <c r="BB42" s="696"/>
      <c r="BC42" s="696"/>
      <c r="BD42" s="682"/>
      <c r="BE42" s="682"/>
      <c r="BF42" s="684"/>
      <c r="BG42" s="675"/>
      <c r="BH42" s="676"/>
      <c r="BI42" s="676"/>
      <c r="BJ42" s="676"/>
      <c r="BK42" s="676"/>
      <c r="BL42" s="212"/>
      <c r="BM42" s="647" t="s">
        <v>339</v>
      </c>
      <c r="BN42" s="647"/>
      <c r="BO42" s="647"/>
      <c r="BP42" s="647"/>
      <c r="BQ42" s="647"/>
      <c r="BR42" s="647"/>
      <c r="BS42" s="647"/>
      <c r="BT42" s="647"/>
      <c r="BU42" s="648"/>
      <c r="BV42" s="695">
        <v>558</v>
      </c>
      <c r="BW42" s="696"/>
      <c r="BX42" s="696"/>
      <c r="BY42" s="696"/>
      <c r="BZ42" s="696"/>
      <c r="CA42" s="696"/>
      <c r="CB42" s="705"/>
      <c r="CD42" s="620" t="s">
        <v>340</v>
      </c>
      <c r="CE42" s="621"/>
      <c r="CF42" s="621"/>
      <c r="CG42" s="621"/>
      <c r="CH42" s="621"/>
      <c r="CI42" s="621"/>
      <c r="CJ42" s="621"/>
      <c r="CK42" s="621"/>
      <c r="CL42" s="621"/>
      <c r="CM42" s="621"/>
      <c r="CN42" s="621"/>
      <c r="CO42" s="621"/>
      <c r="CP42" s="621"/>
      <c r="CQ42" s="622"/>
      <c r="CR42" s="623">
        <v>7550666</v>
      </c>
      <c r="CS42" s="644"/>
      <c r="CT42" s="644"/>
      <c r="CU42" s="644"/>
      <c r="CV42" s="644"/>
      <c r="CW42" s="644"/>
      <c r="CX42" s="644"/>
      <c r="CY42" s="645"/>
      <c r="CZ42" s="628">
        <v>32.6</v>
      </c>
      <c r="DA42" s="656"/>
      <c r="DB42" s="656"/>
      <c r="DC42" s="658"/>
      <c r="DD42" s="632">
        <v>695025</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341</v>
      </c>
      <c r="CD43" s="620" t="s">
        <v>342</v>
      </c>
      <c r="CE43" s="621"/>
      <c r="CF43" s="621"/>
      <c r="CG43" s="621"/>
      <c r="CH43" s="621"/>
      <c r="CI43" s="621"/>
      <c r="CJ43" s="621"/>
      <c r="CK43" s="621"/>
      <c r="CL43" s="621"/>
      <c r="CM43" s="621"/>
      <c r="CN43" s="621"/>
      <c r="CO43" s="621"/>
      <c r="CP43" s="621"/>
      <c r="CQ43" s="622"/>
      <c r="CR43" s="623">
        <v>144696</v>
      </c>
      <c r="CS43" s="644"/>
      <c r="CT43" s="644"/>
      <c r="CU43" s="644"/>
      <c r="CV43" s="644"/>
      <c r="CW43" s="644"/>
      <c r="CX43" s="644"/>
      <c r="CY43" s="645"/>
      <c r="CZ43" s="628">
        <v>0.6</v>
      </c>
      <c r="DA43" s="656"/>
      <c r="DB43" s="656"/>
      <c r="DC43" s="658"/>
      <c r="DD43" s="632">
        <v>144696</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291</v>
      </c>
      <c r="CE44" s="662"/>
      <c r="CF44" s="620" t="s">
        <v>344</v>
      </c>
      <c r="CG44" s="621"/>
      <c r="CH44" s="621"/>
      <c r="CI44" s="621"/>
      <c r="CJ44" s="621"/>
      <c r="CK44" s="621"/>
      <c r="CL44" s="621"/>
      <c r="CM44" s="621"/>
      <c r="CN44" s="621"/>
      <c r="CO44" s="621"/>
      <c r="CP44" s="621"/>
      <c r="CQ44" s="622"/>
      <c r="CR44" s="623">
        <v>5936928</v>
      </c>
      <c r="CS44" s="624"/>
      <c r="CT44" s="624"/>
      <c r="CU44" s="624"/>
      <c r="CV44" s="624"/>
      <c r="CW44" s="624"/>
      <c r="CX44" s="624"/>
      <c r="CY44" s="625"/>
      <c r="CZ44" s="628">
        <v>25.7</v>
      </c>
      <c r="DA44" s="629"/>
      <c r="DB44" s="629"/>
      <c r="DC44" s="635"/>
      <c r="DD44" s="632">
        <v>487983</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346</v>
      </c>
      <c r="CG45" s="621"/>
      <c r="CH45" s="621"/>
      <c r="CI45" s="621"/>
      <c r="CJ45" s="621"/>
      <c r="CK45" s="621"/>
      <c r="CL45" s="621"/>
      <c r="CM45" s="621"/>
      <c r="CN45" s="621"/>
      <c r="CO45" s="621"/>
      <c r="CP45" s="621"/>
      <c r="CQ45" s="622"/>
      <c r="CR45" s="623">
        <v>2300029</v>
      </c>
      <c r="CS45" s="644"/>
      <c r="CT45" s="644"/>
      <c r="CU45" s="644"/>
      <c r="CV45" s="644"/>
      <c r="CW45" s="644"/>
      <c r="CX45" s="644"/>
      <c r="CY45" s="645"/>
      <c r="CZ45" s="628">
        <v>9.9</v>
      </c>
      <c r="DA45" s="656"/>
      <c r="DB45" s="656"/>
      <c r="DC45" s="658"/>
      <c r="DD45" s="632">
        <v>109102</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347</v>
      </c>
      <c r="CG46" s="621"/>
      <c r="CH46" s="621"/>
      <c r="CI46" s="621"/>
      <c r="CJ46" s="621"/>
      <c r="CK46" s="621"/>
      <c r="CL46" s="621"/>
      <c r="CM46" s="621"/>
      <c r="CN46" s="621"/>
      <c r="CO46" s="621"/>
      <c r="CP46" s="621"/>
      <c r="CQ46" s="622"/>
      <c r="CR46" s="623">
        <v>3577698</v>
      </c>
      <c r="CS46" s="624"/>
      <c r="CT46" s="624"/>
      <c r="CU46" s="624"/>
      <c r="CV46" s="624"/>
      <c r="CW46" s="624"/>
      <c r="CX46" s="624"/>
      <c r="CY46" s="625"/>
      <c r="CZ46" s="628">
        <v>15.5</v>
      </c>
      <c r="DA46" s="629"/>
      <c r="DB46" s="629"/>
      <c r="DC46" s="635"/>
      <c r="DD46" s="632">
        <v>365174</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348</v>
      </c>
      <c r="CG47" s="621"/>
      <c r="CH47" s="621"/>
      <c r="CI47" s="621"/>
      <c r="CJ47" s="621"/>
      <c r="CK47" s="621"/>
      <c r="CL47" s="621"/>
      <c r="CM47" s="621"/>
      <c r="CN47" s="621"/>
      <c r="CO47" s="621"/>
      <c r="CP47" s="621"/>
      <c r="CQ47" s="622"/>
      <c r="CR47" s="623">
        <v>1613738</v>
      </c>
      <c r="CS47" s="644"/>
      <c r="CT47" s="644"/>
      <c r="CU47" s="644"/>
      <c r="CV47" s="644"/>
      <c r="CW47" s="644"/>
      <c r="CX47" s="644"/>
      <c r="CY47" s="645"/>
      <c r="CZ47" s="628">
        <v>7</v>
      </c>
      <c r="DA47" s="656"/>
      <c r="DB47" s="656"/>
      <c r="DC47" s="658"/>
      <c r="DD47" s="632">
        <v>207042</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349</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6" t="s">
        <v>350</v>
      </c>
      <c r="CE49" s="647"/>
      <c r="CF49" s="647"/>
      <c r="CG49" s="647"/>
      <c r="CH49" s="647"/>
      <c r="CI49" s="647"/>
      <c r="CJ49" s="647"/>
      <c r="CK49" s="647"/>
      <c r="CL49" s="647"/>
      <c r="CM49" s="647"/>
      <c r="CN49" s="647"/>
      <c r="CO49" s="647"/>
      <c r="CP49" s="647"/>
      <c r="CQ49" s="648"/>
      <c r="CR49" s="695">
        <v>23132483</v>
      </c>
      <c r="CS49" s="682"/>
      <c r="CT49" s="682"/>
      <c r="CU49" s="682"/>
      <c r="CV49" s="682"/>
      <c r="CW49" s="682"/>
      <c r="CX49" s="682"/>
      <c r="CY49" s="711"/>
      <c r="CZ49" s="703">
        <v>100</v>
      </c>
      <c r="DA49" s="712"/>
      <c r="DB49" s="712"/>
      <c r="DC49" s="713"/>
      <c r="DD49" s="714">
        <v>12491942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sJGhjqelURrTH7VuJ4DrFOtgSi1noODt2gD2qruI+IBm0LrzeFKQaDU2k4sI9jnZcLEJ6OtO+SXI2jO4tOclbA==" saltValue="7ZjTiGgk2ay0Oz9K/FLRD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K10" sqref="AK10:AO10"/>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351</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352</v>
      </c>
      <c r="DK2" s="723"/>
      <c r="DL2" s="723"/>
      <c r="DM2" s="723"/>
      <c r="DN2" s="723"/>
      <c r="DO2" s="724"/>
      <c r="DP2" s="216"/>
      <c r="DQ2" s="722" t="s">
        <v>353</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355</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356</v>
      </c>
      <c r="B5" s="728"/>
      <c r="C5" s="728"/>
      <c r="D5" s="728"/>
      <c r="E5" s="728"/>
      <c r="F5" s="728"/>
      <c r="G5" s="728"/>
      <c r="H5" s="728"/>
      <c r="I5" s="728"/>
      <c r="J5" s="728"/>
      <c r="K5" s="728"/>
      <c r="L5" s="728"/>
      <c r="M5" s="728"/>
      <c r="N5" s="728"/>
      <c r="O5" s="728"/>
      <c r="P5" s="729"/>
      <c r="Q5" s="733" t="s">
        <v>357</v>
      </c>
      <c r="R5" s="734"/>
      <c r="S5" s="734"/>
      <c r="T5" s="734"/>
      <c r="U5" s="735"/>
      <c r="V5" s="733" t="s">
        <v>358</v>
      </c>
      <c r="W5" s="734"/>
      <c r="X5" s="734"/>
      <c r="Y5" s="734"/>
      <c r="Z5" s="735"/>
      <c r="AA5" s="733" t="s">
        <v>359</v>
      </c>
      <c r="AB5" s="734"/>
      <c r="AC5" s="734"/>
      <c r="AD5" s="734"/>
      <c r="AE5" s="734"/>
      <c r="AF5" s="739" t="s">
        <v>360</v>
      </c>
      <c r="AG5" s="734"/>
      <c r="AH5" s="734"/>
      <c r="AI5" s="734"/>
      <c r="AJ5" s="740"/>
      <c r="AK5" s="734" t="s">
        <v>361</v>
      </c>
      <c r="AL5" s="734"/>
      <c r="AM5" s="734"/>
      <c r="AN5" s="734"/>
      <c r="AO5" s="735"/>
      <c r="AP5" s="733" t="s">
        <v>362</v>
      </c>
      <c r="AQ5" s="734"/>
      <c r="AR5" s="734"/>
      <c r="AS5" s="734"/>
      <c r="AT5" s="735"/>
      <c r="AU5" s="733" t="s">
        <v>363</v>
      </c>
      <c r="AV5" s="734"/>
      <c r="AW5" s="734"/>
      <c r="AX5" s="734"/>
      <c r="AY5" s="740"/>
      <c r="AZ5" s="220"/>
      <c r="BA5" s="220"/>
      <c r="BB5" s="220"/>
      <c r="BC5" s="220"/>
      <c r="BD5" s="220"/>
      <c r="BE5" s="221"/>
      <c r="BF5" s="221"/>
      <c r="BG5" s="221"/>
      <c r="BH5" s="221"/>
      <c r="BI5" s="221"/>
      <c r="BJ5" s="221"/>
      <c r="BK5" s="221"/>
      <c r="BL5" s="221"/>
      <c r="BM5" s="221"/>
      <c r="BN5" s="221"/>
      <c r="BO5" s="221"/>
      <c r="BP5" s="221"/>
      <c r="BQ5" s="727" t="s">
        <v>364</v>
      </c>
      <c r="BR5" s="728"/>
      <c r="BS5" s="728"/>
      <c r="BT5" s="728"/>
      <c r="BU5" s="728"/>
      <c r="BV5" s="728"/>
      <c r="BW5" s="728"/>
      <c r="BX5" s="728"/>
      <c r="BY5" s="728"/>
      <c r="BZ5" s="728"/>
      <c r="CA5" s="728"/>
      <c r="CB5" s="728"/>
      <c r="CC5" s="728"/>
      <c r="CD5" s="728"/>
      <c r="CE5" s="728"/>
      <c r="CF5" s="728"/>
      <c r="CG5" s="729"/>
      <c r="CH5" s="733" t="s">
        <v>365</v>
      </c>
      <c r="CI5" s="734"/>
      <c r="CJ5" s="734"/>
      <c r="CK5" s="734"/>
      <c r="CL5" s="735"/>
      <c r="CM5" s="733" t="s">
        <v>366</v>
      </c>
      <c r="CN5" s="734"/>
      <c r="CO5" s="734"/>
      <c r="CP5" s="734"/>
      <c r="CQ5" s="735"/>
      <c r="CR5" s="733" t="s">
        <v>367</v>
      </c>
      <c r="CS5" s="734"/>
      <c r="CT5" s="734"/>
      <c r="CU5" s="734"/>
      <c r="CV5" s="735"/>
      <c r="CW5" s="733" t="s">
        <v>368</v>
      </c>
      <c r="CX5" s="734"/>
      <c r="CY5" s="734"/>
      <c r="CZ5" s="734"/>
      <c r="DA5" s="735"/>
      <c r="DB5" s="733" t="s">
        <v>369</v>
      </c>
      <c r="DC5" s="734"/>
      <c r="DD5" s="734"/>
      <c r="DE5" s="734"/>
      <c r="DF5" s="735"/>
      <c r="DG5" s="763" t="s">
        <v>370</v>
      </c>
      <c r="DH5" s="764"/>
      <c r="DI5" s="764"/>
      <c r="DJ5" s="764"/>
      <c r="DK5" s="765"/>
      <c r="DL5" s="763" t="s">
        <v>371</v>
      </c>
      <c r="DM5" s="764"/>
      <c r="DN5" s="764"/>
      <c r="DO5" s="764"/>
      <c r="DP5" s="765"/>
      <c r="DQ5" s="733" t="s">
        <v>372</v>
      </c>
      <c r="DR5" s="734"/>
      <c r="DS5" s="734"/>
      <c r="DT5" s="734"/>
      <c r="DU5" s="735"/>
      <c r="DV5" s="733" t="s">
        <v>363</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373</v>
      </c>
      <c r="C7" s="750"/>
      <c r="D7" s="750"/>
      <c r="E7" s="750"/>
      <c r="F7" s="750"/>
      <c r="G7" s="750"/>
      <c r="H7" s="750"/>
      <c r="I7" s="750"/>
      <c r="J7" s="750"/>
      <c r="K7" s="750"/>
      <c r="L7" s="750"/>
      <c r="M7" s="750"/>
      <c r="N7" s="750"/>
      <c r="O7" s="750"/>
      <c r="P7" s="751"/>
      <c r="Q7" s="752">
        <v>23725</v>
      </c>
      <c r="R7" s="753"/>
      <c r="S7" s="753"/>
      <c r="T7" s="753"/>
      <c r="U7" s="753"/>
      <c r="V7" s="753">
        <v>23133</v>
      </c>
      <c r="W7" s="753"/>
      <c r="X7" s="753"/>
      <c r="Y7" s="753"/>
      <c r="Z7" s="753"/>
      <c r="AA7" s="753">
        <v>592</v>
      </c>
      <c r="AB7" s="753"/>
      <c r="AC7" s="753"/>
      <c r="AD7" s="753"/>
      <c r="AE7" s="754"/>
      <c r="AF7" s="755">
        <v>218</v>
      </c>
      <c r="AG7" s="756"/>
      <c r="AH7" s="756"/>
      <c r="AI7" s="756"/>
      <c r="AJ7" s="757"/>
      <c r="AK7" s="758">
        <v>860</v>
      </c>
      <c r="AL7" s="759"/>
      <c r="AM7" s="759"/>
      <c r="AN7" s="759"/>
      <c r="AO7" s="759"/>
      <c r="AP7" s="759">
        <v>21352</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561</v>
      </c>
      <c r="BT7" s="747"/>
      <c r="BU7" s="747"/>
      <c r="BV7" s="747"/>
      <c r="BW7" s="747"/>
      <c r="BX7" s="747"/>
      <c r="BY7" s="747"/>
      <c r="BZ7" s="747"/>
      <c r="CA7" s="747"/>
      <c r="CB7" s="747"/>
      <c r="CC7" s="747"/>
      <c r="CD7" s="747"/>
      <c r="CE7" s="747"/>
      <c r="CF7" s="747"/>
      <c r="CG7" s="762"/>
      <c r="CH7" s="743">
        <v>0</v>
      </c>
      <c r="CI7" s="744"/>
      <c r="CJ7" s="744"/>
      <c r="CK7" s="744"/>
      <c r="CL7" s="745"/>
      <c r="CM7" s="743">
        <v>63</v>
      </c>
      <c r="CN7" s="744"/>
      <c r="CO7" s="744"/>
      <c r="CP7" s="744"/>
      <c r="CQ7" s="745"/>
      <c r="CR7" s="743">
        <v>70</v>
      </c>
      <c r="CS7" s="744"/>
      <c r="CT7" s="744"/>
      <c r="CU7" s="744"/>
      <c r="CV7" s="745"/>
      <c r="CW7" s="743" t="s">
        <v>551</v>
      </c>
      <c r="CX7" s="744"/>
      <c r="CY7" s="744"/>
      <c r="CZ7" s="744"/>
      <c r="DA7" s="745"/>
      <c r="DB7" s="743" t="s">
        <v>551</v>
      </c>
      <c r="DC7" s="744"/>
      <c r="DD7" s="744"/>
      <c r="DE7" s="744"/>
      <c r="DF7" s="745"/>
      <c r="DG7" s="743" t="s">
        <v>551</v>
      </c>
      <c r="DH7" s="744"/>
      <c r="DI7" s="744"/>
      <c r="DJ7" s="744"/>
      <c r="DK7" s="745"/>
      <c r="DL7" s="743" t="s">
        <v>551</v>
      </c>
      <c r="DM7" s="744"/>
      <c r="DN7" s="744"/>
      <c r="DO7" s="744"/>
      <c r="DP7" s="745"/>
      <c r="DQ7" s="743" t="s">
        <v>551</v>
      </c>
      <c r="DR7" s="744"/>
      <c r="DS7" s="744"/>
      <c r="DT7" s="744"/>
      <c r="DU7" s="745"/>
      <c r="DV7" s="746"/>
      <c r="DW7" s="747"/>
      <c r="DX7" s="747"/>
      <c r="DY7" s="747"/>
      <c r="DZ7" s="748"/>
      <c r="EA7" s="222"/>
    </row>
    <row r="8" spans="1:131" s="223" customFormat="1" ht="26.25" customHeight="1" x14ac:dyDescent="0.15">
      <c r="A8" s="226">
        <v>2</v>
      </c>
      <c r="B8" s="780" t="s">
        <v>374</v>
      </c>
      <c r="C8" s="781"/>
      <c r="D8" s="781"/>
      <c r="E8" s="781"/>
      <c r="F8" s="781"/>
      <c r="G8" s="781"/>
      <c r="H8" s="781"/>
      <c r="I8" s="781"/>
      <c r="J8" s="781"/>
      <c r="K8" s="781"/>
      <c r="L8" s="781"/>
      <c r="M8" s="781"/>
      <c r="N8" s="781"/>
      <c r="O8" s="781"/>
      <c r="P8" s="782"/>
      <c r="Q8" s="783">
        <v>245</v>
      </c>
      <c r="R8" s="784"/>
      <c r="S8" s="784"/>
      <c r="T8" s="784"/>
      <c r="U8" s="784"/>
      <c r="V8" s="784">
        <v>245</v>
      </c>
      <c r="W8" s="784"/>
      <c r="X8" s="784"/>
      <c r="Y8" s="784"/>
      <c r="Z8" s="784"/>
      <c r="AA8" s="784">
        <v>0</v>
      </c>
      <c r="AB8" s="784"/>
      <c r="AC8" s="784"/>
      <c r="AD8" s="784"/>
      <c r="AE8" s="785"/>
      <c r="AF8" s="786" t="s">
        <v>122</v>
      </c>
      <c r="AG8" s="787"/>
      <c r="AH8" s="787"/>
      <c r="AI8" s="787"/>
      <c r="AJ8" s="788"/>
      <c r="AK8" s="769">
        <v>21</v>
      </c>
      <c r="AL8" s="770"/>
      <c r="AM8" s="770"/>
      <c r="AN8" s="770"/>
      <c r="AO8" s="770"/>
      <c r="AP8" s="770">
        <v>165</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v>23954</v>
      </c>
      <c r="R23" s="793"/>
      <c r="S23" s="793"/>
      <c r="T23" s="793"/>
      <c r="U23" s="793"/>
      <c r="V23" s="793">
        <v>23361</v>
      </c>
      <c r="W23" s="793"/>
      <c r="X23" s="793"/>
      <c r="Y23" s="793"/>
      <c r="Z23" s="793"/>
      <c r="AA23" s="793">
        <v>592</v>
      </c>
      <c r="AB23" s="793"/>
      <c r="AC23" s="793"/>
      <c r="AD23" s="793"/>
      <c r="AE23" s="794"/>
      <c r="AF23" s="795">
        <v>218</v>
      </c>
      <c r="AG23" s="793"/>
      <c r="AH23" s="793"/>
      <c r="AI23" s="793"/>
      <c r="AJ23" s="796"/>
      <c r="AK23" s="797"/>
      <c r="AL23" s="798"/>
      <c r="AM23" s="798"/>
      <c r="AN23" s="798"/>
      <c r="AO23" s="798"/>
      <c r="AP23" s="793">
        <v>21517</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356</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363</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3131</v>
      </c>
      <c r="R28" s="823"/>
      <c r="S28" s="823"/>
      <c r="T28" s="823"/>
      <c r="U28" s="823"/>
      <c r="V28" s="823">
        <v>3127</v>
      </c>
      <c r="W28" s="823"/>
      <c r="X28" s="823"/>
      <c r="Y28" s="823"/>
      <c r="Z28" s="823"/>
      <c r="AA28" s="823">
        <v>4</v>
      </c>
      <c r="AB28" s="823"/>
      <c r="AC28" s="823"/>
      <c r="AD28" s="823"/>
      <c r="AE28" s="824"/>
      <c r="AF28" s="825">
        <v>4</v>
      </c>
      <c r="AG28" s="823"/>
      <c r="AH28" s="823"/>
      <c r="AI28" s="823"/>
      <c r="AJ28" s="826"/>
      <c r="AK28" s="827">
        <v>303</v>
      </c>
      <c r="AL28" s="828"/>
      <c r="AM28" s="828"/>
      <c r="AN28" s="828"/>
      <c r="AO28" s="828"/>
      <c r="AP28" s="828" t="s">
        <v>551</v>
      </c>
      <c r="AQ28" s="828"/>
      <c r="AR28" s="828"/>
      <c r="AS28" s="828"/>
      <c r="AT28" s="828"/>
      <c r="AU28" s="828" t="s">
        <v>551</v>
      </c>
      <c r="AV28" s="828"/>
      <c r="AW28" s="828"/>
      <c r="AX28" s="828"/>
      <c r="AY28" s="828"/>
      <c r="AZ28" s="829" t="s">
        <v>551</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3319</v>
      </c>
      <c r="R29" s="784"/>
      <c r="S29" s="784"/>
      <c r="T29" s="784"/>
      <c r="U29" s="784"/>
      <c r="V29" s="784">
        <v>3126</v>
      </c>
      <c r="W29" s="784"/>
      <c r="X29" s="784"/>
      <c r="Y29" s="784"/>
      <c r="Z29" s="784"/>
      <c r="AA29" s="784">
        <v>193</v>
      </c>
      <c r="AB29" s="784"/>
      <c r="AC29" s="784"/>
      <c r="AD29" s="784"/>
      <c r="AE29" s="785"/>
      <c r="AF29" s="786">
        <v>193</v>
      </c>
      <c r="AG29" s="787"/>
      <c r="AH29" s="787"/>
      <c r="AI29" s="787"/>
      <c r="AJ29" s="788"/>
      <c r="AK29" s="834">
        <v>465</v>
      </c>
      <c r="AL29" s="830"/>
      <c r="AM29" s="830"/>
      <c r="AN29" s="830"/>
      <c r="AO29" s="830"/>
      <c r="AP29" s="830" t="s">
        <v>551</v>
      </c>
      <c r="AQ29" s="830"/>
      <c r="AR29" s="830"/>
      <c r="AS29" s="830"/>
      <c r="AT29" s="830"/>
      <c r="AU29" s="830" t="s">
        <v>551</v>
      </c>
      <c r="AV29" s="830"/>
      <c r="AW29" s="830"/>
      <c r="AX29" s="830"/>
      <c r="AY29" s="830"/>
      <c r="AZ29" s="831" t="s">
        <v>551</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565</v>
      </c>
      <c r="R30" s="784"/>
      <c r="S30" s="784"/>
      <c r="T30" s="784"/>
      <c r="U30" s="784"/>
      <c r="V30" s="784">
        <v>564</v>
      </c>
      <c r="W30" s="784"/>
      <c r="X30" s="784"/>
      <c r="Y30" s="784"/>
      <c r="Z30" s="784"/>
      <c r="AA30" s="784">
        <v>1</v>
      </c>
      <c r="AB30" s="784"/>
      <c r="AC30" s="784"/>
      <c r="AD30" s="784"/>
      <c r="AE30" s="785"/>
      <c r="AF30" s="786">
        <v>1</v>
      </c>
      <c r="AG30" s="787"/>
      <c r="AH30" s="787"/>
      <c r="AI30" s="787"/>
      <c r="AJ30" s="788"/>
      <c r="AK30" s="834">
        <v>161</v>
      </c>
      <c r="AL30" s="830"/>
      <c r="AM30" s="830"/>
      <c r="AN30" s="830"/>
      <c r="AO30" s="830"/>
      <c r="AP30" s="830" t="s">
        <v>551</v>
      </c>
      <c r="AQ30" s="830"/>
      <c r="AR30" s="830"/>
      <c r="AS30" s="830"/>
      <c r="AT30" s="830"/>
      <c r="AU30" s="830" t="s">
        <v>551</v>
      </c>
      <c r="AV30" s="830"/>
      <c r="AW30" s="830"/>
      <c r="AX30" s="830"/>
      <c r="AY30" s="830"/>
      <c r="AZ30" s="831" t="s">
        <v>551</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781</v>
      </c>
      <c r="R31" s="784"/>
      <c r="S31" s="784"/>
      <c r="T31" s="784"/>
      <c r="U31" s="784"/>
      <c r="V31" s="784">
        <v>806</v>
      </c>
      <c r="W31" s="784"/>
      <c r="X31" s="784"/>
      <c r="Y31" s="784"/>
      <c r="Z31" s="784"/>
      <c r="AA31" s="784">
        <v>-25</v>
      </c>
      <c r="AB31" s="784"/>
      <c r="AC31" s="784"/>
      <c r="AD31" s="784"/>
      <c r="AE31" s="785"/>
      <c r="AF31" s="786">
        <v>596</v>
      </c>
      <c r="AG31" s="787"/>
      <c r="AH31" s="787"/>
      <c r="AI31" s="787"/>
      <c r="AJ31" s="788"/>
      <c r="AK31" s="834">
        <v>409</v>
      </c>
      <c r="AL31" s="830"/>
      <c r="AM31" s="830"/>
      <c r="AN31" s="830"/>
      <c r="AO31" s="830"/>
      <c r="AP31" s="830">
        <v>5687</v>
      </c>
      <c r="AQ31" s="830"/>
      <c r="AR31" s="830"/>
      <c r="AS31" s="830"/>
      <c r="AT31" s="830"/>
      <c r="AU31" s="830">
        <v>3327</v>
      </c>
      <c r="AV31" s="830"/>
      <c r="AW31" s="830"/>
      <c r="AX31" s="830"/>
      <c r="AY31" s="830"/>
      <c r="AZ31" s="831" t="s">
        <v>551</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393</v>
      </c>
      <c r="C32" s="781"/>
      <c r="D32" s="781"/>
      <c r="E32" s="781"/>
      <c r="F32" s="781"/>
      <c r="G32" s="781"/>
      <c r="H32" s="781"/>
      <c r="I32" s="781"/>
      <c r="J32" s="781"/>
      <c r="K32" s="781"/>
      <c r="L32" s="781"/>
      <c r="M32" s="781"/>
      <c r="N32" s="781"/>
      <c r="O32" s="781"/>
      <c r="P32" s="782"/>
      <c r="Q32" s="783">
        <v>4027</v>
      </c>
      <c r="R32" s="784"/>
      <c r="S32" s="784"/>
      <c r="T32" s="784"/>
      <c r="U32" s="784"/>
      <c r="V32" s="784">
        <v>4395</v>
      </c>
      <c r="W32" s="784"/>
      <c r="X32" s="784"/>
      <c r="Y32" s="784"/>
      <c r="Z32" s="784"/>
      <c r="AA32" s="784">
        <v>-368</v>
      </c>
      <c r="AB32" s="784"/>
      <c r="AC32" s="784"/>
      <c r="AD32" s="784"/>
      <c r="AE32" s="785"/>
      <c r="AF32" s="786">
        <v>347</v>
      </c>
      <c r="AG32" s="787"/>
      <c r="AH32" s="787"/>
      <c r="AI32" s="787"/>
      <c r="AJ32" s="788"/>
      <c r="AK32" s="834">
        <v>997</v>
      </c>
      <c r="AL32" s="830"/>
      <c r="AM32" s="830"/>
      <c r="AN32" s="830"/>
      <c r="AO32" s="830"/>
      <c r="AP32" s="830">
        <v>1471</v>
      </c>
      <c r="AQ32" s="830"/>
      <c r="AR32" s="830"/>
      <c r="AS32" s="830"/>
      <c r="AT32" s="830"/>
      <c r="AU32" s="830">
        <v>965</v>
      </c>
      <c r="AV32" s="830"/>
      <c r="AW32" s="830"/>
      <c r="AX32" s="830"/>
      <c r="AY32" s="830"/>
      <c r="AZ32" s="831" t="s">
        <v>551</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394</v>
      </c>
      <c r="C33" s="781"/>
      <c r="D33" s="781"/>
      <c r="E33" s="781"/>
      <c r="F33" s="781"/>
      <c r="G33" s="781"/>
      <c r="H33" s="781"/>
      <c r="I33" s="781"/>
      <c r="J33" s="781"/>
      <c r="K33" s="781"/>
      <c r="L33" s="781"/>
      <c r="M33" s="781"/>
      <c r="N33" s="781"/>
      <c r="O33" s="781"/>
      <c r="P33" s="782"/>
      <c r="Q33" s="783">
        <v>763</v>
      </c>
      <c r="R33" s="784"/>
      <c r="S33" s="784"/>
      <c r="T33" s="784"/>
      <c r="U33" s="784"/>
      <c r="V33" s="784">
        <v>761</v>
      </c>
      <c r="W33" s="784"/>
      <c r="X33" s="784"/>
      <c r="Y33" s="784"/>
      <c r="Z33" s="784"/>
      <c r="AA33" s="784">
        <v>2</v>
      </c>
      <c r="AB33" s="784"/>
      <c r="AC33" s="784"/>
      <c r="AD33" s="784"/>
      <c r="AE33" s="785"/>
      <c r="AF33" s="786">
        <v>1260</v>
      </c>
      <c r="AG33" s="787"/>
      <c r="AH33" s="787"/>
      <c r="AI33" s="787"/>
      <c r="AJ33" s="788"/>
      <c r="AK33" s="834">
        <v>361</v>
      </c>
      <c r="AL33" s="830"/>
      <c r="AM33" s="830"/>
      <c r="AN33" s="830"/>
      <c r="AO33" s="830"/>
      <c r="AP33" s="830">
        <v>1656</v>
      </c>
      <c r="AQ33" s="830"/>
      <c r="AR33" s="830"/>
      <c r="AS33" s="830"/>
      <c r="AT33" s="830"/>
      <c r="AU33" s="830">
        <v>1634</v>
      </c>
      <c r="AV33" s="830"/>
      <c r="AW33" s="830"/>
      <c r="AX33" s="830"/>
      <c r="AY33" s="830"/>
      <c r="AZ33" s="831" t="s">
        <v>551</v>
      </c>
      <c r="BA33" s="831"/>
      <c r="BB33" s="831"/>
      <c r="BC33" s="831"/>
      <c r="BD33" s="831"/>
      <c r="BE33" s="832" t="s">
        <v>392</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t="s">
        <v>395</v>
      </c>
      <c r="C34" s="781"/>
      <c r="D34" s="781"/>
      <c r="E34" s="781"/>
      <c r="F34" s="781"/>
      <c r="G34" s="781"/>
      <c r="H34" s="781"/>
      <c r="I34" s="781"/>
      <c r="J34" s="781"/>
      <c r="K34" s="781"/>
      <c r="L34" s="781"/>
      <c r="M34" s="781"/>
      <c r="N34" s="781"/>
      <c r="O34" s="781"/>
      <c r="P34" s="782"/>
      <c r="Q34" s="783">
        <v>627</v>
      </c>
      <c r="R34" s="784"/>
      <c r="S34" s="784"/>
      <c r="T34" s="784"/>
      <c r="U34" s="784"/>
      <c r="V34" s="784">
        <v>563</v>
      </c>
      <c r="W34" s="784"/>
      <c r="X34" s="784"/>
      <c r="Y34" s="784"/>
      <c r="Z34" s="784"/>
      <c r="AA34" s="784">
        <v>63</v>
      </c>
      <c r="AB34" s="784"/>
      <c r="AC34" s="784"/>
      <c r="AD34" s="784"/>
      <c r="AE34" s="785"/>
      <c r="AF34" s="786">
        <v>531</v>
      </c>
      <c r="AG34" s="787"/>
      <c r="AH34" s="787"/>
      <c r="AI34" s="787"/>
      <c r="AJ34" s="788"/>
      <c r="AK34" s="834">
        <v>108</v>
      </c>
      <c r="AL34" s="830"/>
      <c r="AM34" s="830"/>
      <c r="AN34" s="830"/>
      <c r="AO34" s="830"/>
      <c r="AP34" s="830">
        <v>115</v>
      </c>
      <c r="AQ34" s="830"/>
      <c r="AR34" s="830"/>
      <c r="AS34" s="830"/>
      <c r="AT34" s="830"/>
      <c r="AU34" s="830">
        <v>51</v>
      </c>
      <c r="AV34" s="830"/>
      <c r="AW34" s="830"/>
      <c r="AX34" s="830"/>
      <c r="AY34" s="830"/>
      <c r="AZ34" s="831" t="s">
        <v>551</v>
      </c>
      <c r="BA34" s="831"/>
      <c r="BB34" s="831"/>
      <c r="BC34" s="831"/>
      <c r="BD34" s="831"/>
      <c r="BE34" s="832" t="s">
        <v>392</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2933</v>
      </c>
      <c r="AG63" s="844"/>
      <c r="AH63" s="844"/>
      <c r="AI63" s="844"/>
      <c r="AJ63" s="845"/>
      <c r="AK63" s="846"/>
      <c r="AL63" s="841"/>
      <c r="AM63" s="841"/>
      <c r="AN63" s="841"/>
      <c r="AO63" s="841"/>
      <c r="AP63" s="844">
        <v>8929</v>
      </c>
      <c r="AQ63" s="844"/>
      <c r="AR63" s="844"/>
      <c r="AS63" s="844"/>
      <c r="AT63" s="844"/>
      <c r="AU63" s="844">
        <v>5977</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399</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400</v>
      </c>
      <c r="AV66" s="734"/>
      <c r="AW66" s="734"/>
      <c r="AX66" s="734"/>
      <c r="AY66" s="735"/>
      <c r="AZ66" s="733" t="s">
        <v>363</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552</v>
      </c>
      <c r="C68" s="870"/>
      <c r="D68" s="870"/>
      <c r="E68" s="870"/>
      <c r="F68" s="870"/>
      <c r="G68" s="870"/>
      <c r="H68" s="870"/>
      <c r="I68" s="870"/>
      <c r="J68" s="870"/>
      <c r="K68" s="870"/>
      <c r="L68" s="870"/>
      <c r="M68" s="870"/>
      <c r="N68" s="870"/>
      <c r="O68" s="870"/>
      <c r="P68" s="871"/>
      <c r="Q68" s="872">
        <v>416</v>
      </c>
      <c r="R68" s="866"/>
      <c r="S68" s="866"/>
      <c r="T68" s="866"/>
      <c r="U68" s="866"/>
      <c r="V68" s="866">
        <v>411</v>
      </c>
      <c r="W68" s="866"/>
      <c r="X68" s="866"/>
      <c r="Y68" s="866"/>
      <c r="Z68" s="866"/>
      <c r="AA68" s="866">
        <v>5</v>
      </c>
      <c r="AB68" s="866"/>
      <c r="AC68" s="866"/>
      <c r="AD68" s="866"/>
      <c r="AE68" s="866"/>
      <c r="AF68" s="866">
        <v>5</v>
      </c>
      <c r="AG68" s="866"/>
      <c r="AH68" s="866"/>
      <c r="AI68" s="866"/>
      <c r="AJ68" s="866"/>
      <c r="AK68" s="866">
        <v>305</v>
      </c>
      <c r="AL68" s="866"/>
      <c r="AM68" s="866"/>
      <c r="AN68" s="866"/>
      <c r="AO68" s="866"/>
      <c r="AP68" s="866" t="s">
        <v>488</v>
      </c>
      <c r="AQ68" s="866"/>
      <c r="AR68" s="866"/>
      <c r="AS68" s="866"/>
      <c r="AT68" s="866"/>
      <c r="AU68" s="866" t="s">
        <v>488</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553</v>
      </c>
      <c r="C69" s="874"/>
      <c r="D69" s="874"/>
      <c r="E69" s="874"/>
      <c r="F69" s="874"/>
      <c r="G69" s="874"/>
      <c r="H69" s="874"/>
      <c r="I69" s="874"/>
      <c r="J69" s="874"/>
      <c r="K69" s="874"/>
      <c r="L69" s="874"/>
      <c r="M69" s="874"/>
      <c r="N69" s="874"/>
      <c r="O69" s="874"/>
      <c r="P69" s="875"/>
      <c r="Q69" s="876">
        <v>793</v>
      </c>
      <c r="R69" s="830"/>
      <c r="S69" s="830"/>
      <c r="T69" s="830"/>
      <c r="U69" s="830"/>
      <c r="V69" s="830">
        <v>785</v>
      </c>
      <c r="W69" s="830"/>
      <c r="X69" s="830"/>
      <c r="Y69" s="830"/>
      <c r="Z69" s="830"/>
      <c r="AA69" s="830">
        <v>8</v>
      </c>
      <c r="AB69" s="830"/>
      <c r="AC69" s="830"/>
      <c r="AD69" s="830"/>
      <c r="AE69" s="830"/>
      <c r="AF69" s="830">
        <v>8</v>
      </c>
      <c r="AG69" s="830"/>
      <c r="AH69" s="830"/>
      <c r="AI69" s="830"/>
      <c r="AJ69" s="830"/>
      <c r="AK69" s="830">
        <v>6</v>
      </c>
      <c r="AL69" s="830"/>
      <c r="AM69" s="830"/>
      <c r="AN69" s="830"/>
      <c r="AO69" s="830"/>
      <c r="AP69" s="830" t="s">
        <v>488</v>
      </c>
      <c r="AQ69" s="830"/>
      <c r="AR69" s="830"/>
      <c r="AS69" s="830"/>
      <c r="AT69" s="830"/>
      <c r="AU69" s="830" t="s">
        <v>488</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554</v>
      </c>
      <c r="C70" s="874"/>
      <c r="D70" s="874"/>
      <c r="E70" s="874"/>
      <c r="F70" s="874"/>
      <c r="G70" s="874"/>
      <c r="H70" s="874"/>
      <c r="I70" s="874"/>
      <c r="J70" s="874"/>
      <c r="K70" s="874"/>
      <c r="L70" s="874"/>
      <c r="M70" s="874"/>
      <c r="N70" s="874"/>
      <c r="O70" s="874"/>
      <c r="P70" s="875"/>
      <c r="Q70" s="876">
        <v>201</v>
      </c>
      <c r="R70" s="830"/>
      <c r="S70" s="830"/>
      <c r="T70" s="830"/>
      <c r="U70" s="830"/>
      <c r="V70" s="830">
        <v>197</v>
      </c>
      <c r="W70" s="830"/>
      <c r="X70" s="830"/>
      <c r="Y70" s="830"/>
      <c r="Z70" s="830"/>
      <c r="AA70" s="830">
        <v>4</v>
      </c>
      <c r="AB70" s="830"/>
      <c r="AC70" s="830"/>
      <c r="AD70" s="830"/>
      <c r="AE70" s="830"/>
      <c r="AF70" s="830">
        <v>4</v>
      </c>
      <c r="AG70" s="830"/>
      <c r="AH70" s="830"/>
      <c r="AI70" s="830"/>
      <c r="AJ70" s="830"/>
      <c r="AK70" s="830" t="s">
        <v>551</v>
      </c>
      <c r="AL70" s="830"/>
      <c r="AM70" s="830"/>
      <c r="AN70" s="830"/>
      <c r="AO70" s="830"/>
      <c r="AP70" s="830" t="s">
        <v>488</v>
      </c>
      <c r="AQ70" s="830"/>
      <c r="AR70" s="830"/>
      <c r="AS70" s="830"/>
      <c r="AT70" s="830"/>
      <c r="AU70" s="830" t="s">
        <v>488</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555</v>
      </c>
      <c r="C71" s="874"/>
      <c r="D71" s="874"/>
      <c r="E71" s="874"/>
      <c r="F71" s="874"/>
      <c r="G71" s="874"/>
      <c r="H71" s="874"/>
      <c r="I71" s="874"/>
      <c r="J71" s="874"/>
      <c r="K71" s="874"/>
      <c r="L71" s="874"/>
      <c r="M71" s="874"/>
      <c r="N71" s="874"/>
      <c r="O71" s="874"/>
      <c r="P71" s="875"/>
      <c r="Q71" s="876">
        <v>26</v>
      </c>
      <c r="R71" s="830"/>
      <c r="S71" s="830"/>
      <c r="T71" s="830"/>
      <c r="U71" s="830"/>
      <c r="V71" s="830">
        <v>26</v>
      </c>
      <c r="W71" s="830"/>
      <c r="X71" s="830"/>
      <c r="Y71" s="830"/>
      <c r="Z71" s="830"/>
      <c r="AA71" s="830">
        <v>0</v>
      </c>
      <c r="AB71" s="830"/>
      <c r="AC71" s="830"/>
      <c r="AD71" s="830"/>
      <c r="AE71" s="830"/>
      <c r="AF71" s="830">
        <v>0</v>
      </c>
      <c r="AG71" s="830"/>
      <c r="AH71" s="830"/>
      <c r="AI71" s="830"/>
      <c r="AJ71" s="830"/>
      <c r="AK71" s="830">
        <v>11</v>
      </c>
      <c r="AL71" s="830"/>
      <c r="AM71" s="830"/>
      <c r="AN71" s="830"/>
      <c r="AO71" s="830"/>
      <c r="AP71" s="830" t="s">
        <v>488</v>
      </c>
      <c r="AQ71" s="830"/>
      <c r="AR71" s="830"/>
      <c r="AS71" s="830"/>
      <c r="AT71" s="830"/>
      <c r="AU71" s="830" t="s">
        <v>488</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556</v>
      </c>
      <c r="C72" s="874"/>
      <c r="D72" s="874"/>
      <c r="E72" s="874"/>
      <c r="F72" s="874"/>
      <c r="G72" s="874"/>
      <c r="H72" s="874"/>
      <c r="I72" s="874"/>
      <c r="J72" s="874"/>
      <c r="K72" s="874"/>
      <c r="L72" s="874"/>
      <c r="M72" s="874"/>
      <c r="N72" s="874"/>
      <c r="O72" s="874"/>
      <c r="P72" s="875"/>
      <c r="Q72" s="876">
        <v>23</v>
      </c>
      <c r="R72" s="830"/>
      <c r="S72" s="830"/>
      <c r="T72" s="830"/>
      <c r="U72" s="830"/>
      <c r="V72" s="830">
        <v>13</v>
      </c>
      <c r="W72" s="830"/>
      <c r="X72" s="830"/>
      <c r="Y72" s="830"/>
      <c r="Z72" s="830"/>
      <c r="AA72" s="830">
        <v>10</v>
      </c>
      <c r="AB72" s="830"/>
      <c r="AC72" s="830"/>
      <c r="AD72" s="830"/>
      <c r="AE72" s="830"/>
      <c r="AF72" s="830">
        <v>10</v>
      </c>
      <c r="AG72" s="830"/>
      <c r="AH72" s="830"/>
      <c r="AI72" s="830"/>
      <c r="AJ72" s="830"/>
      <c r="AK72" s="830" t="s">
        <v>551</v>
      </c>
      <c r="AL72" s="830"/>
      <c r="AM72" s="830"/>
      <c r="AN72" s="830"/>
      <c r="AO72" s="830"/>
      <c r="AP72" s="830" t="s">
        <v>488</v>
      </c>
      <c r="AQ72" s="830"/>
      <c r="AR72" s="830"/>
      <c r="AS72" s="830"/>
      <c r="AT72" s="830"/>
      <c r="AU72" s="830" t="s">
        <v>488</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557</v>
      </c>
      <c r="C73" s="874"/>
      <c r="D73" s="874"/>
      <c r="E73" s="874"/>
      <c r="F73" s="874"/>
      <c r="G73" s="874"/>
      <c r="H73" s="874"/>
      <c r="I73" s="874"/>
      <c r="J73" s="874"/>
      <c r="K73" s="874"/>
      <c r="L73" s="874"/>
      <c r="M73" s="874"/>
      <c r="N73" s="874"/>
      <c r="O73" s="874"/>
      <c r="P73" s="875"/>
      <c r="Q73" s="876">
        <v>24</v>
      </c>
      <c r="R73" s="830"/>
      <c r="S73" s="830"/>
      <c r="T73" s="830"/>
      <c r="U73" s="830"/>
      <c r="V73" s="830">
        <v>24</v>
      </c>
      <c r="W73" s="830"/>
      <c r="X73" s="830"/>
      <c r="Y73" s="830"/>
      <c r="Z73" s="830"/>
      <c r="AA73" s="830">
        <v>0</v>
      </c>
      <c r="AB73" s="830"/>
      <c r="AC73" s="830"/>
      <c r="AD73" s="830"/>
      <c r="AE73" s="830"/>
      <c r="AF73" s="830">
        <v>0</v>
      </c>
      <c r="AG73" s="830"/>
      <c r="AH73" s="830"/>
      <c r="AI73" s="830"/>
      <c r="AJ73" s="830"/>
      <c r="AK73" s="830">
        <v>4</v>
      </c>
      <c r="AL73" s="830"/>
      <c r="AM73" s="830"/>
      <c r="AN73" s="830"/>
      <c r="AO73" s="830"/>
      <c r="AP73" s="830" t="s">
        <v>488</v>
      </c>
      <c r="AQ73" s="830"/>
      <c r="AR73" s="830"/>
      <c r="AS73" s="830"/>
      <c r="AT73" s="830"/>
      <c r="AU73" s="830" t="s">
        <v>488</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558</v>
      </c>
      <c r="C74" s="874"/>
      <c r="D74" s="874"/>
      <c r="E74" s="874"/>
      <c r="F74" s="874"/>
      <c r="G74" s="874"/>
      <c r="H74" s="874"/>
      <c r="I74" s="874"/>
      <c r="J74" s="874"/>
      <c r="K74" s="874"/>
      <c r="L74" s="874"/>
      <c r="M74" s="874"/>
      <c r="N74" s="874"/>
      <c r="O74" s="874"/>
      <c r="P74" s="875"/>
      <c r="Q74" s="876">
        <v>422</v>
      </c>
      <c r="R74" s="830"/>
      <c r="S74" s="830"/>
      <c r="T74" s="830"/>
      <c r="U74" s="830"/>
      <c r="V74" s="830">
        <v>422</v>
      </c>
      <c r="W74" s="830"/>
      <c r="X74" s="830"/>
      <c r="Y74" s="830"/>
      <c r="Z74" s="830"/>
      <c r="AA74" s="830" t="s">
        <v>551</v>
      </c>
      <c r="AB74" s="830"/>
      <c r="AC74" s="830"/>
      <c r="AD74" s="830"/>
      <c r="AE74" s="830"/>
      <c r="AF74" s="830" t="s">
        <v>551</v>
      </c>
      <c r="AG74" s="830"/>
      <c r="AH74" s="830"/>
      <c r="AI74" s="830"/>
      <c r="AJ74" s="830"/>
      <c r="AK74" s="830">
        <v>16</v>
      </c>
      <c r="AL74" s="830"/>
      <c r="AM74" s="830"/>
      <c r="AN74" s="830"/>
      <c r="AO74" s="830"/>
      <c r="AP74" s="830" t="s">
        <v>488</v>
      </c>
      <c r="AQ74" s="830"/>
      <c r="AR74" s="830"/>
      <c r="AS74" s="830"/>
      <c r="AT74" s="830"/>
      <c r="AU74" s="830" t="s">
        <v>488</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559</v>
      </c>
      <c r="C75" s="874"/>
      <c r="D75" s="874"/>
      <c r="E75" s="874"/>
      <c r="F75" s="874"/>
      <c r="G75" s="874"/>
      <c r="H75" s="874"/>
      <c r="I75" s="874"/>
      <c r="J75" s="874"/>
      <c r="K75" s="874"/>
      <c r="L75" s="874"/>
      <c r="M75" s="874"/>
      <c r="N75" s="874"/>
      <c r="O75" s="874"/>
      <c r="P75" s="875"/>
      <c r="Q75" s="877">
        <v>73</v>
      </c>
      <c r="R75" s="878"/>
      <c r="S75" s="878"/>
      <c r="T75" s="878"/>
      <c r="U75" s="834"/>
      <c r="V75" s="879">
        <v>67</v>
      </c>
      <c r="W75" s="878"/>
      <c r="X75" s="878"/>
      <c r="Y75" s="878"/>
      <c r="Z75" s="834"/>
      <c r="AA75" s="879">
        <v>6</v>
      </c>
      <c r="AB75" s="878"/>
      <c r="AC75" s="878"/>
      <c r="AD75" s="878"/>
      <c r="AE75" s="834"/>
      <c r="AF75" s="879">
        <v>6</v>
      </c>
      <c r="AG75" s="878"/>
      <c r="AH75" s="878"/>
      <c r="AI75" s="878"/>
      <c r="AJ75" s="834"/>
      <c r="AK75" s="879">
        <v>0</v>
      </c>
      <c r="AL75" s="878"/>
      <c r="AM75" s="878"/>
      <c r="AN75" s="878"/>
      <c r="AO75" s="834"/>
      <c r="AP75" s="879" t="s">
        <v>488</v>
      </c>
      <c r="AQ75" s="878"/>
      <c r="AR75" s="878"/>
      <c r="AS75" s="878"/>
      <c r="AT75" s="834"/>
      <c r="AU75" s="879" t="s">
        <v>488</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t="s">
        <v>560</v>
      </c>
      <c r="C76" s="874"/>
      <c r="D76" s="874"/>
      <c r="E76" s="874"/>
      <c r="F76" s="874"/>
      <c r="G76" s="874"/>
      <c r="H76" s="874"/>
      <c r="I76" s="874"/>
      <c r="J76" s="874"/>
      <c r="K76" s="874"/>
      <c r="L76" s="874"/>
      <c r="M76" s="874"/>
      <c r="N76" s="874"/>
      <c r="O76" s="874"/>
      <c r="P76" s="875"/>
      <c r="Q76" s="877">
        <v>259767</v>
      </c>
      <c r="R76" s="878"/>
      <c r="S76" s="878"/>
      <c r="T76" s="878"/>
      <c r="U76" s="834"/>
      <c r="V76" s="879">
        <v>257517</v>
      </c>
      <c r="W76" s="878"/>
      <c r="X76" s="878"/>
      <c r="Y76" s="878"/>
      <c r="Z76" s="834"/>
      <c r="AA76" s="879">
        <v>2250</v>
      </c>
      <c r="AB76" s="878"/>
      <c r="AC76" s="878"/>
      <c r="AD76" s="878"/>
      <c r="AE76" s="834"/>
      <c r="AF76" s="879">
        <v>2250</v>
      </c>
      <c r="AG76" s="878"/>
      <c r="AH76" s="878"/>
      <c r="AI76" s="878"/>
      <c r="AJ76" s="834"/>
      <c r="AK76" s="879" t="s">
        <v>551</v>
      </c>
      <c r="AL76" s="878"/>
      <c r="AM76" s="878"/>
      <c r="AN76" s="878"/>
      <c r="AO76" s="834"/>
      <c r="AP76" s="879" t="s">
        <v>488</v>
      </c>
      <c r="AQ76" s="878"/>
      <c r="AR76" s="878"/>
      <c r="AS76" s="878"/>
      <c r="AT76" s="834"/>
      <c r="AU76" s="879" t="s">
        <v>488</v>
      </c>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2283</v>
      </c>
      <c r="AG88" s="844"/>
      <c r="AH88" s="844"/>
      <c r="AI88" s="844"/>
      <c r="AJ88" s="844"/>
      <c r="AK88" s="841"/>
      <c r="AL88" s="841"/>
      <c r="AM88" s="841"/>
      <c r="AN88" s="841"/>
      <c r="AO88" s="841"/>
      <c r="AP88" s="844" t="s">
        <v>551</v>
      </c>
      <c r="AQ88" s="844"/>
      <c r="AR88" s="844"/>
      <c r="AS88" s="844"/>
      <c r="AT88" s="844"/>
      <c r="AU88" s="844" t="s">
        <v>551</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402</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70</v>
      </c>
      <c r="CS102" s="852"/>
      <c r="CT102" s="852"/>
      <c r="CU102" s="852"/>
      <c r="CV102" s="891"/>
      <c r="CW102" s="890" t="s">
        <v>551</v>
      </c>
      <c r="CX102" s="852"/>
      <c r="CY102" s="852"/>
      <c r="CZ102" s="852"/>
      <c r="DA102" s="891"/>
      <c r="DB102" s="890" t="s">
        <v>551</v>
      </c>
      <c r="DC102" s="852"/>
      <c r="DD102" s="852"/>
      <c r="DE102" s="852"/>
      <c r="DF102" s="891"/>
      <c r="DG102" s="890" t="s">
        <v>551</v>
      </c>
      <c r="DH102" s="852"/>
      <c r="DI102" s="852"/>
      <c r="DJ102" s="852"/>
      <c r="DK102" s="891"/>
      <c r="DL102" s="890" t="s">
        <v>551</v>
      </c>
      <c r="DM102" s="852"/>
      <c r="DN102" s="852"/>
      <c r="DO102" s="852"/>
      <c r="DP102" s="891"/>
      <c r="DQ102" s="890" t="s">
        <v>551</v>
      </c>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403</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404</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407</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408</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410</v>
      </c>
      <c r="AB109" s="893"/>
      <c r="AC109" s="893"/>
      <c r="AD109" s="893"/>
      <c r="AE109" s="894"/>
      <c r="AF109" s="892" t="s">
        <v>411</v>
      </c>
      <c r="AG109" s="893"/>
      <c r="AH109" s="893"/>
      <c r="AI109" s="893"/>
      <c r="AJ109" s="894"/>
      <c r="AK109" s="892" t="s">
        <v>293</v>
      </c>
      <c r="AL109" s="893"/>
      <c r="AM109" s="893"/>
      <c r="AN109" s="893"/>
      <c r="AO109" s="894"/>
      <c r="AP109" s="892" t="s">
        <v>412</v>
      </c>
      <c r="AQ109" s="893"/>
      <c r="AR109" s="893"/>
      <c r="AS109" s="893"/>
      <c r="AT109" s="895"/>
      <c r="AU109" s="912" t="s">
        <v>409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410</v>
      </c>
      <c r="BR109" s="893"/>
      <c r="BS109" s="893"/>
      <c r="BT109" s="893"/>
      <c r="BU109" s="894"/>
      <c r="BV109" s="892" t="s">
        <v>411</v>
      </c>
      <c r="BW109" s="893"/>
      <c r="BX109" s="893"/>
      <c r="BY109" s="893"/>
      <c r="BZ109" s="894"/>
      <c r="CA109" s="892" t="s">
        <v>293</v>
      </c>
      <c r="CB109" s="893"/>
      <c r="CC109" s="893"/>
      <c r="CD109" s="893"/>
      <c r="CE109" s="894"/>
      <c r="CF109" s="913" t="s">
        <v>412</v>
      </c>
      <c r="CG109" s="913"/>
      <c r="CH109" s="913"/>
      <c r="CI109" s="913"/>
      <c r="CJ109" s="913"/>
      <c r="CK109" s="892" t="s">
        <v>413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410</v>
      </c>
      <c r="DH109" s="893"/>
      <c r="DI109" s="893"/>
      <c r="DJ109" s="893"/>
      <c r="DK109" s="894"/>
      <c r="DL109" s="892" t="s">
        <v>411</v>
      </c>
      <c r="DM109" s="893"/>
      <c r="DN109" s="893"/>
      <c r="DO109" s="893"/>
      <c r="DP109" s="894"/>
      <c r="DQ109" s="892" t="s">
        <v>293</v>
      </c>
      <c r="DR109" s="893"/>
      <c r="DS109" s="893"/>
      <c r="DT109" s="893"/>
      <c r="DU109" s="894"/>
      <c r="DV109" s="892" t="s">
        <v>412</v>
      </c>
      <c r="DW109" s="893"/>
      <c r="DX109" s="893"/>
      <c r="DY109" s="893"/>
      <c r="DZ109" s="895"/>
    </row>
    <row r="110" spans="1:131" s="218" customFormat="1" ht="26.25" customHeight="1" x14ac:dyDescent="0.15">
      <c r="A110" s="896" t="s">
        <v>414</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1746483</v>
      </c>
      <c r="AB110" s="900"/>
      <c r="AC110" s="900"/>
      <c r="AD110" s="900"/>
      <c r="AE110" s="901"/>
      <c r="AF110" s="902">
        <v>1715206</v>
      </c>
      <c r="AG110" s="900"/>
      <c r="AH110" s="900"/>
      <c r="AI110" s="900"/>
      <c r="AJ110" s="901"/>
      <c r="AK110" s="902">
        <v>1683551</v>
      </c>
      <c r="AL110" s="900"/>
      <c r="AM110" s="900"/>
      <c r="AN110" s="900"/>
      <c r="AO110" s="901"/>
      <c r="AP110" s="903">
        <v>20</v>
      </c>
      <c r="AQ110" s="904"/>
      <c r="AR110" s="904"/>
      <c r="AS110" s="904"/>
      <c r="AT110" s="905"/>
      <c r="AU110" s="906" t="s">
        <v>69</v>
      </c>
      <c r="AV110" s="907"/>
      <c r="AW110" s="907"/>
      <c r="AX110" s="907"/>
      <c r="AY110" s="907"/>
      <c r="AZ110" s="929" t="s">
        <v>415</v>
      </c>
      <c r="BA110" s="897"/>
      <c r="BB110" s="897"/>
      <c r="BC110" s="897"/>
      <c r="BD110" s="897"/>
      <c r="BE110" s="897"/>
      <c r="BF110" s="897"/>
      <c r="BG110" s="897"/>
      <c r="BH110" s="897"/>
      <c r="BI110" s="897"/>
      <c r="BJ110" s="897"/>
      <c r="BK110" s="897"/>
      <c r="BL110" s="897"/>
      <c r="BM110" s="897"/>
      <c r="BN110" s="897"/>
      <c r="BO110" s="897"/>
      <c r="BP110" s="898"/>
      <c r="BQ110" s="930">
        <v>16528714</v>
      </c>
      <c r="BR110" s="931"/>
      <c r="BS110" s="931"/>
      <c r="BT110" s="931"/>
      <c r="BU110" s="931"/>
      <c r="BV110" s="931">
        <v>19888385</v>
      </c>
      <c r="BW110" s="931"/>
      <c r="BX110" s="931"/>
      <c r="BY110" s="931"/>
      <c r="BZ110" s="931"/>
      <c r="CA110" s="931">
        <v>21517207</v>
      </c>
      <c r="CB110" s="931"/>
      <c r="CC110" s="931"/>
      <c r="CD110" s="931"/>
      <c r="CE110" s="931"/>
      <c r="CF110" s="944">
        <v>256</v>
      </c>
      <c r="CG110" s="945"/>
      <c r="CH110" s="945"/>
      <c r="CI110" s="945"/>
      <c r="CJ110" s="945"/>
      <c r="CK110" s="946" t="s">
        <v>416</v>
      </c>
      <c r="CL110" s="947"/>
      <c r="CM110" s="929" t="s">
        <v>417</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418</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419</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420</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421</v>
      </c>
      <c r="B112" s="953"/>
      <c r="C112" s="923" t="s">
        <v>422</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423</v>
      </c>
      <c r="BA112" s="923"/>
      <c r="BB112" s="923"/>
      <c r="BC112" s="923"/>
      <c r="BD112" s="923"/>
      <c r="BE112" s="923"/>
      <c r="BF112" s="923"/>
      <c r="BG112" s="923"/>
      <c r="BH112" s="923"/>
      <c r="BI112" s="923"/>
      <c r="BJ112" s="923"/>
      <c r="BK112" s="923"/>
      <c r="BL112" s="923"/>
      <c r="BM112" s="923"/>
      <c r="BN112" s="923"/>
      <c r="BO112" s="923"/>
      <c r="BP112" s="924"/>
      <c r="BQ112" s="925">
        <v>5942144</v>
      </c>
      <c r="BR112" s="926"/>
      <c r="BS112" s="926"/>
      <c r="BT112" s="926"/>
      <c r="BU112" s="926"/>
      <c r="BV112" s="926">
        <v>5975147</v>
      </c>
      <c r="BW112" s="926"/>
      <c r="BX112" s="926"/>
      <c r="BY112" s="926"/>
      <c r="BZ112" s="926"/>
      <c r="CA112" s="926">
        <v>5976981</v>
      </c>
      <c r="CB112" s="926"/>
      <c r="CC112" s="926"/>
      <c r="CD112" s="926"/>
      <c r="CE112" s="926"/>
      <c r="CF112" s="920">
        <v>71.099999999999994</v>
      </c>
      <c r="CG112" s="921"/>
      <c r="CH112" s="921"/>
      <c r="CI112" s="921"/>
      <c r="CJ112" s="921"/>
      <c r="CK112" s="948"/>
      <c r="CL112" s="949"/>
      <c r="CM112" s="922" t="s">
        <v>424</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425</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695060</v>
      </c>
      <c r="AB113" s="938"/>
      <c r="AC113" s="938"/>
      <c r="AD113" s="938"/>
      <c r="AE113" s="939"/>
      <c r="AF113" s="940">
        <v>713258</v>
      </c>
      <c r="AG113" s="938"/>
      <c r="AH113" s="938"/>
      <c r="AI113" s="938"/>
      <c r="AJ113" s="939"/>
      <c r="AK113" s="940">
        <v>681696</v>
      </c>
      <c r="AL113" s="938"/>
      <c r="AM113" s="938"/>
      <c r="AN113" s="938"/>
      <c r="AO113" s="939"/>
      <c r="AP113" s="941">
        <v>8.1</v>
      </c>
      <c r="AQ113" s="942"/>
      <c r="AR113" s="942"/>
      <c r="AS113" s="942"/>
      <c r="AT113" s="943"/>
      <c r="AU113" s="908"/>
      <c r="AV113" s="909"/>
      <c r="AW113" s="909"/>
      <c r="AX113" s="909"/>
      <c r="AY113" s="909"/>
      <c r="AZ113" s="922" t="s">
        <v>426</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427</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428</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429</v>
      </c>
      <c r="BA114" s="923"/>
      <c r="BB114" s="923"/>
      <c r="BC114" s="923"/>
      <c r="BD114" s="923"/>
      <c r="BE114" s="923"/>
      <c r="BF114" s="923"/>
      <c r="BG114" s="923"/>
      <c r="BH114" s="923"/>
      <c r="BI114" s="923"/>
      <c r="BJ114" s="923"/>
      <c r="BK114" s="923"/>
      <c r="BL114" s="923"/>
      <c r="BM114" s="923"/>
      <c r="BN114" s="923"/>
      <c r="BO114" s="923"/>
      <c r="BP114" s="924"/>
      <c r="BQ114" s="925">
        <v>2856122</v>
      </c>
      <c r="BR114" s="926"/>
      <c r="BS114" s="926"/>
      <c r="BT114" s="926"/>
      <c r="BU114" s="926"/>
      <c r="BV114" s="926">
        <v>2932599</v>
      </c>
      <c r="BW114" s="926"/>
      <c r="BX114" s="926"/>
      <c r="BY114" s="926"/>
      <c r="BZ114" s="926"/>
      <c r="CA114" s="926">
        <v>2995775</v>
      </c>
      <c r="CB114" s="926"/>
      <c r="CC114" s="926"/>
      <c r="CD114" s="926"/>
      <c r="CE114" s="926"/>
      <c r="CF114" s="920">
        <v>35.6</v>
      </c>
      <c r="CG114" s="921"/>
      <c r="CH114" s="921"/>
      <c r="CI114" s="921"/>
      <c r="CJ114" s="921"/>
      <c r="CK114" s="948"/>
      <c r="CL114" s="949"/>
      <c r="CM114" s="922" t="s">
        <v>430</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431</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3106</v>
      </c>
      <c r="AB115" s="938"/>
      <c r="AC115" s="938"/>
      <c r="AD115" s="938"/>
      <c r="AE115" s="939"/>
      <c r="AF115" s="940">
        <v>1208</v>
      </c>
      <c r="AG115" s="938"/>
      <c r="AH115" s="938"/>
      <c r="AI115" s="938"/>
      <c r="AJ115" s="939"/>
      <c r="AK115" s="940">
        <v>1074</v>
      </c>
      <c r="AL115" s="938"/>
      <c r="AM115" s="938"/>
      <c r="AN115" s="938"/>
      <c r="AO115" s="939"/>
      <c r="AP115" s="941">
        <v>0</v>
      </c>
      <c r="AQ115" s="942"/>
      <c r="AR115" s="942"/>
      <c r="AS115" s="942"/>
      <c r="AT115" s="943"/>
      <c r="AU115" s="908"/>
      <c r="AV115" s="909"/>
      <c r="AW115" s="909"/>
      <c r="AX115" s="909"/>
      <c r="AY115" s="909"/>
      <c r="AZ115" s="922" t="s">
        <v>432</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433</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434</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435</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436</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176</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437</v>
      </c>
      <c r="Z117" s="894"/>
      <c r="AA117" s="978">
        <v>2444649</v>
      </c>
      <c r="AB117" s="979"/>
      <c r="AC117" s="979"/>
      <c r="AD117" s="979"/>
      <c r="AE117" s="980"/>
      <c r="AF117" s="981">
        <v>2429672</v>
      </c>
      <c r="AG117" s="979"/>
      <c r="AH117" s="979"/>
      <c r="AI117" s="979"/>
      <c r="AJ117" s="980"/>
      <c r="AK117" s="981">
        <v>2366321</v>
      </c>
      <c r="AL117" s="979"/>
      <c r="AM117" s="979"/>
      <c r="AN117" s="979"/>
      <c r="AO117" s="980"/>
      <c r="AP117" s="982"/>
      <c r="AQ117" s="983"/>
      <c r="AR117" s="983"/>
      <c r="AS117" s="983"/>
      <c r="AT117" s="984"/>
      <c r="AU117" s="908"/>
      <c r="AV117" s="909"/>
      <c r="AW117" s="909"/>
      <c r="AX117" s="909"/>
      <c r="AY117" s="909"/>
      <c r="AZ117" s="974" t="s">
        <v>438</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439</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410</v>
      </c>
      <c r="AB118" s="893"/>
      <c r="AC118" s="893"/>
      <c r="AD118" s="893"/>
      <c r="AE118" s="894"/>
      <c r="AF118" s="892" t="s">
        <v>411</v>
      </c>
      <c r="AG118" s="893"/>
      <c r="AH118" s="893"/>
      <c r="AI118" s="893"/>
      <c r="AJ118" s="894"/>
      <c r="AK118" s="892" t="s">
        <v>293</v>
      </c>
      <c r="AL118" s="893"/>
      <c r="AM118" s="893"/>
      <c r="AN118" s="893"/>
      <c r="AO118" s="894"/>
      <c r="AP118" s="970" t="s">
        <v>412</v>
      </c>
      <c r="AQ118" s="971"/>
      <c r="AR118" s="971"/>
      <c r="AS118" s="971"/>
      <c r="AT118" s="972"/>
      <c r="AU118" s="908"/>
      <c r="AV118" s="909"/>
      <c r="AW118" s="909"/>
      <c r="AX118" s="909"/>
      <c r="AY118" s="909"/>
      <c r="AZ118" s="973" t="s">
        <v>440</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441</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416</v>
      </c>
      <c r="B119" s="947"/>
      <c r="C119" s="929" t="s">
        <v>417</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176</v>
      </c>
      <c r="BA119" s="239"/>
      <c r="BB119" s="239"/>
      <c r="BC119" s="239"/>
      <c r="BD119" s="239"/>
      <c r="BE119" s="239"/>
      <c r="BF119" s="239"/>
      <c r="BG119" s="239"/>
      <c r="BH119" s="239"/>
      <c r="BI119" s="239"/>
      <c r="BJ119" s="239"/>
      <c r="BK119" s="239"/>
      <c r="BL119" s="239"/>
      <c r="BM119" s="239"/>
      <c r="BN119" s="239"/>
      <c r="BO119" s="977" t="s">
        <v>442</v>
      </c>
      <c r="BP119" s="1005"/>
      <c r="BQ119" s="999">
        <v>25326980</v>
      </c>
      <c r="BR119" s="1000"/>
      <c r="BS119" s="1000"/>
      <c r="BT119" s="1000"/>
      <c r="BU119" s="1000"/>
      <c r="BV119" s="1000">
        <v>28796131</v>
      </c>
      <c r="BW119" s="1000"/>
      <c r="BX119" s="1000"/>
      <c r="BY119" s="1000"/>
      <c r="BZ119" s="1000"/>
      <c r="CA119" s="1000">
        <v>30489963</v>
      </c>
      <c r="CB119" s="1000"/>
      <c r="CC119" s="1000"/>
      <c r="CD119" s="1000"/>
      <c r="CE119" s="1000"/>
      <c r="CF119" s="1001"/>
      <c r="CG119" s="1002"/>
      <c r="CH119" s="1002"/>
      <c r="CI119" s="1002"/>
      <c r="CJ119" s="1003"/>
      <c r="CK119" s="950"/>
      <c r="CL119" s="951"/>
      <c r="CM119" s="973" t="s">
        <v>443</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420</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444</v>
      </c>
      <c r="AV120" s="992"/>
      <c r="AW120" s="992"/>
      <c r="AX120" s="992"/>
      <c r="AY120" s="993"/>
      <c r="AZ120" s="929" t="s">
        <v>445</v>
      </c>
      <c r="BA120" s="897"/>
      <c r="BB120" s="897"/>
      <c r="BC120" s="897"/>
      <c r="BD120" s="897"/>
      <c r="BE120" s="897"/>
      <c r="BF120" s="897"/>
      <c r="BG120" s="897"/>
      <c r="BH120" s="897"/>
      <c r="BI120" s="897"/>
      <c r="BJ120" s="897"/>
      <c r="BK120" s="897"/>
      <c r="BL120" s="897"/>
      <c r="BM120" s="897"/>
      <c r="BN120" s="897"/>
      <c r="BO120" s="897"/>
      <c r="BP120" s="898"/>
      <c r="BQ120" s="930">
        <v>7103148</v>
      </c>
      <c r="BR120" s="931"/>
      <c r="BS120" s="931"/>
      <c r="BT120" s="931"/>
      <c r="BU120" s="931"/>
      <c r="BV120" s="931">
        <v>5875269</v>
      </c>
      <c r="BW120" s="931"/>
      <c r="BX120" s="931"/>
      <c r="BY120" s="931"/>
      <c r="BZ120" s="931"/>
      <c r="CA120" s="931">
        <v>5215282</v>
      </c>
      <c r="CB120" s="931"/>
      <c r="CC120" s="931"/>
      <c r="CD120" s="931"/>
      <c r="CE120" s="931"/>
      <c r="CF120" s="944">
        <v>62.1</v>
      </c>
      <c r="CG120" s="945"/>
      <c r="CH120" s="945"/>
      <c r="CI120" s="945"/>
      <c r="CJ120" s="945"/>
      <c r="CK120" s="1006" t="s">
        <v>446</v>
      </c>
      <c r="CL120" s="1007"/>
      <c r="CM120" s="1007"/>
      <c r="CN120" s="1007"/>
      <c r="CO120" s="1008"/>
      <c r="CP120" s="1014" t="s">
        <v>391</v>
      </c>
      <c r="CQ120" s="1015"/>
      <c r="CR120" s="1015"/>
      <c r="CS120" s="1015"/>
      <c r="CT120" s="1015"/>
      <c r="CU120" s="1015"/>
      <c r="CV120" s="1015"/>
      <c r="CW120" s="1015"/>
      <c r="CX120" s="1015"/>
      <c r="CY120" s="1015"/>
      <c r="CZ120" s="1015"/>
      <c r="DA120" s="1015"/>
      <c r="DB120" s="1015"/>
      <c r="DC120" s="1015"/>
      <c r="DD120" s="1015"/>
      <c r="DE120" s="1015"/>
      <c r="DF120" s="1016"/>
      <c r="DG120" s="930">
        <v>2694892</v>
      </c>
      <c r="DH120" s="931"/>
      <c r="DI120" s="931"/>
      <c r="DJ120" s="931"/>
      <c r="DK120" s="931"/>
      <c r="DL120" s="931">
        <v>3081975</v>
      </c>
      <c r="DM120" s="931"/>
      <c r="DN120" s="931"/>
      <c r="DO120" s="931"/>
      <c r="DP120" s="931"/>
      <c r="DQ120" s="931">
        <v>3327054</v>
      </c>
      <c r="DR120" s="931"/>
      <c r="DS120" s="931"/>
      <c r="DT120" s="931"/>
      <c r="DU120" s="931"/>
      <c r="DV120" s="932">
        <v>39.6</v>
      </c>
      <c r="DW120" s="932"/>
      <c r="DX120" s="932"/>
      <c r="DY120" s="932"/>
      <c r="DZ120" s="933"/>
    </row>
    <row r="121" spans="1:130" s="218" customFormat="1" ht="26.25" customHeight="1" x14ac:dyDescent="0.15">
      <c r="A121" s="1057"/>
      <c r="B121" s="949"/>
      <c r="C121" s="974" t="s">
        <v>447</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448</v>
      </c>
      <c r="BA121" s="923"/>
      <c r="BB121" s="923"/>
      <c r="BC121" s="923"/>
      <c r="BD121" s="923"/>
      <c r="BE121" s="923"/>
      <c r="BF121" s="923"/>
      <c r="BG121" s="923"/>
      <c r="BH121" s="923"/>
      <c r="BI121" s="923"/>
      <c r="BJ121" s="923"/>
      <c r="BK121" s="923"/>
      <c r="BL121" s="923"/>
      <c r="BM121" s="923"/>
      <c r="BN121" s="923"/>
      <c r="BO121" s="923"/>
      <c r="BP121" s="924"/>
      <c r="BQ121" s="925">
        <v>754998</v>
      </c>
      <c r="BR121" s="926"/>
      <c r="BS121" s="926"/>
      <c r="BT121" s="926"/>
      <c r="BU121" s="926"/>
      <c r="BV121" s="926">
        <v>687874</v>
      </c>
      <c r="BW121" s="926"/>
      <c r="BX121" s="926"/>
      <c r="BY121" s="926"/>
      <c r="BZ121" s="926"/>
      <c r="CA121" s="926">
        <v>698082</v>
      </c>
      <c r="CB121" s="926"/>
      <c r="CC121" s="926"/>
      <c r="CD121" s="926"/>
      <c r="CE121" s="926"/>
      <c r="CF121" s="920">
        <v>8.3000000000000007</v>
      </c>
      <c r="CG121" s="921"/>
      <c r="CH121" s="921"/>
      <c r="CI121" s="921"/>
      <c r="CJ121" s="921"/>
      <c r="CK121" s="1009"/>
      <c r="CL121" s="1010"/>
      <c r="CM121" s="1010"/>
      <c r="CN121" s="1010"/>
      <c r="CO121" s="1011"/>
      <c r="CP121" s="1019" t="s">
        <v>394</v>
      </c>
      <c r="CQ121" s="1020"/>
      <c r="CR121" s="1020"/>
      <c r="CS121" s="1020"/>
      <c r="CT121" s="1020"/>
      <c r="CU121" s="1020"/>
      <c r="CV121" s="1020"/>
      <c r="CW121" s="1020"/>
      <c r="CX121" s="1020"/>
      <c r="CY121" s="1020"/>
      <c r="CZ121" s="1020"/>
      <c r="DA121" s="1020"/>
      <c r="DB121" s="1020"/>
      <c r="DC121" s="1020"/>
      <c r="DD121" s="1020"/>
      <c r="DE121" s="1020"/>
      <c r="DF121" s="1021"/>
      <c r="DG121" s="925">
        <v>1907782</v>
      </c>
      <c r="DH121" s="926"/>
      <c r="DI121" s="926"/>
      <c r="DJ121" s="926"/>
      <c r="DK121" s="926"/>
      <c r="DL121" s="926">
        <v>1719997</v>
      </c>
      <c r="DM121" s="926"/>
      <c r="DN121" s="926"/>
      <c r="DO121" s="926"/>
      <c r="DP121" s="926"/>
      <c r="DQ121" s="926">
        <v>1634405</v>
      </c>
      <c r="DR121" s="926"/>
      <c r="DS121" s="926"/>
      <c r="DT121" s="926"/>
      <c r="DU121" s="926"/>
      <c r="DV121" s="927">
        <v>19.399999999999999</v>
      </c>
      <c r="DW121" s="927"/>
      <c r="DX121" s="927"/>
      <c r="DY121" s="927"/>
      <c r="DZ121" s="928"/>
    </row>
    <row r="122" spans="1:130" s="218" customFormat="1" ht="26.25" customHeight="1" x14ac:dyDescent="0.15">
      <c r="A122" s="1057"/>
      <c r="B122" s="949"/>
      <c r="C122" s="922" t="s">
        <v>430</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449</v>
      </c>
      <c r="BA122" s="965"/>
      <c r="BB122" s="965"/>
      <c r="BC122" s="965"/>
      <c r="BD122" s="965"/>
      <c r="BE122" s="965"/>
      <c r="BF122" s="965"/>
      <c r="BG122" s="965"/>
      <c r="BH122" s="965"/>
      <c r="BI122" s="965"/>
      <c r="BJ122" s="965"/>
      <c r="BK122" s="965"/>
      <c r="BL122" s="965"/>
      <c r="BM122" s="965"/>
      <c r="BN122" s="965"/>
      <c r="BO122" s="965"/>
      <c r="BP122" s="966"/>
      <c r="BQ122" s="999">
        <v>13775886</v>
      </c>
      <c r="BR122" s="1000"/>
      <c r="BS122" s="1000"/>
      <c r="BT122" s="1000"/>
      <c r="BU122" s="1000"/>
      <c r="BV122" s="1000">
        <v>13569467</v>
      </c>
      <c r="BW122" s="1000"/>
      <c r="BX122" s="1000"/>
      <c r="BY122" s="1000"/>
      <c r="BZ122" s="1000"/>
      <c r="CA122" s="1000">
        <v>15117120</v>
      </c>
      <c r="CB122" s="1000"/>
      <c r="CC122" s="1000"/>
      <c r="CD122" s="1000"/>
      <c r="CE122" s="1000"/>
      <c r="CF122" s="1017">
        <v>179.9</v>
      </c>
      <c r="CG122" s="1018"/>
      <c r="CH122" s="1018"/>
      <c r="CI122" s="1018"/>
      <c r="CJ122" s="1018"/>
      <c r="CK122" s="1009"/>
      <c r="CL122" s="1010"/>
      <c r="CM122" s="1010"/>
      <c r="CN122" s="1010"/>
      <c r="CO122" s="1011"/>
      <c r="CP122" s="1019" t="s">
        <v>393</v>
      </c>
      <c r="CQ122" s="1020"/>
      <c r="CR122" s="1020"/>
      <c r="CS122" s="1020"/>
      <c r="CT122" s="1020"/>
      <c r="CU122" s="1020"/>
      <c r="CV122" s="1020"/>
      <c r="CW122" s="1020"/>
      <c r="CX122" s="1020"/>
      <c r="CY122" s="1020"/>
      <c r="CZ122" s="1020"/>
      <c r="DA122" s="1020"/>
      <c r="DB122" s="1020"/>
      <c r="DC122" s="1020"/>
      <c r="DD122" s="1020"/>
      <c r="DE122" s="1020"/>
      <c r="DF122" s="1021"/>
      <c r="DG122" s="925">
        <v>1318433</v>
      </c>
      <c r="DH122" s="926"/>
      <c r="DI122" s="926"/>
      <c r="DJ122" s="926"/>
      <c r="DK122" s="926"/>
      <c r="DL122" s="926">
        <v>1145845</v>
      </c>
      <c r="DM122" s="926"/>
      <c r="DN122" s="926"/>
      <c r="DO122" s="926"/>
      <c r="DP122" s="926"/>
      <c r="DQ122" s="926">
        <v>964826</v>
      </c>
      <c r="DR122" s="926"/>
      <c r="DS122" s="926"/>
      <c r="DT122" s="926"/>
      <c r="DU122" s="926"/>
      <c r="DV122" s="927">
        <v>11.5</v>
      </c>
      <c r="DW122" s="927"/>
      <c r="DX122" s="927"/>
      <c r="DY122" s="927"/>
      <c r="DZ122" s="928"/>
    </row>
    <row r="123" spans="1:130" s="218" customFormat="1" ht="26.25" customHeight="1" x14ac:dyDescent="0.15">
      <c r="A123" s="1057"/>
      <c r="B123" s="949"/>
      <c r="C123" s="922" t="s">
        <v>436</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176</v>
      </c>
      <c r="BA123" s="239"/>
      <c r="BB123" s="239"/>
      <c r="BC123" s="239"/>
      <c r="BD123" s="239"/>
      <c r="BE123" s="239"/>
      <c r="BF123" s="239"/>
      <c r="BG123" s="239"/>
      <c r="BH123" s="239"/>
      <c r="BI123" s="239"/>
      <c r="BJ123" s="239"/>
      <c r="BK123" s="239"/>
      <c r="BL123" s="239"/>
      <c r="BM123" s="239"/>
      <c r="BN123" s="239"/>
      <c r="BO123" s="977" t="s">
        <v>450</v>
      </c>
      <c r="BP123" s="1005"/>
      <c r="BQ123" s="1063">
        <v>21634032</v>
      </c>
      <c r="BR123" s="1064"/>
      <c r="BS123" s="1064"/>
      <c r="BT123" s="1064"/>
      <c r="BU123" s="1064"/>
      <c r="BV123" s="1064">
        <v>20132610</v>
      </c>
      <c r="BW123" s="1064"/>
      <c r="BX123" s="1064"/>
      <c r="BY123" s="1064"/>
      <c r="BZ123" s="1064"/>
      <c r="CA123" s="1064">
        <v>21030484</v>
      </c>
      <c r="CB123" s="1064"/>
      <c r="CC123" s="1064"/>
      <c r="CD123" s="1064"/>
      <c r="CE123" s="1064"/>
      <c r="CF123" s="1001"/>
      <c r="CG123" s="1002"/>
      <c r="CH123" s="1002"/>
      <c r="CI123" s="1002"/>
      <c r="CJ123" s="1003"/>
      <c r="CK123" s="1009"/>
      <c r="CL123" s="1010"/>
      <c r="CM123" s="1010"/>
      <c r="CN123" s="1010"/>
      <c r="CO123" s="1011"/>
      <c r="CP123" s="1019" t="s">
        <v>395</v>
      </c>
      <c r="CQ123" s="1020"/>
      <c r="CR123" s="1020"/>
      <c r="CS123" s="1020"/>
      <c r="CT123" s="1020"/>
      <c r="CU123" s="1020"/>
      <c r="CV123" s="1020"/>
      <c r="CW123" s="1020"/>
      <c r="CX123" s="1020"/>
      <c r="CY123" s="1020"/>
      <c r="CZ123" s="1020"/>
      <c r="DA123" s="1020"/>
      <c r="DB123" s="1020"/>
      <c r="DC123" s="1020"/>
      <c r="DD123" s="1020"/>
      <c r="DE123" s="1020"/>
      <c r="DF123" s="1021"/>
      <c r="DG123" s="958">
        <v>21037</v>
      </c>
      <c r="DH123" s="959"/>
      <c r="DI123" s="959"/>
      <c r="DJ123" s="959"/>
      <c r="DK123" s="960"/>
      <c r="DL123" s="961">
        <v>27330</v>
      </c>
      <c r="DM123" s="959"/>
      <c r="DN123" s="959"/>
      <c r="DO123" s="959"/>
      <c r="DP123" s="960"/>
      <c r="DQ123" s="961">
        <v>50696</v>
      </c>
      <c r="DR123" s="959"/>
      <c r="DS123" s="959"/>
      <c r="DT123" s="959"/>
      <c r="DU123" s="960"/>
      <c r="DV123" s="962">
        <v>0.6</v>
      </c>
      <c r="DW123" s="963"/>
      <c r="DX123" s="963"/>
      <c r="DY123" s="963"/>
      <c r="DZ123" s="964"/>
    </row>
    <row r="124" spans="1:130" s="218" customFormat="1" ht="26.25" customHeight="1" thickBot="1" x14ac:dyDescent="0.2">
      <c r="A124" s="1057"/>
      <c r="B124" s="949"/>
      <c r="C124" s="922" t="s">
        <v>439</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451</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44.4</v>
      </c>
      <c r="BR124" s="1027"/>
      <c r="BS124" s="1027"/>
      <c r="BT124" s="1027"/>
      <c r="BU124" s="1027"/>
      <c r="BV124" s="1027">
        <v>103.8</v>
      </c>
      <c r="BW124" s="1027"/>
      <c r="BX124" s="1027"/>
      <c r="BY124" s="1027"/>
      <c r="BZ124" s="1027"/>
      <c r="CA124" s="1027">
        <v>112.5</v>
      </c>
      <c r="CB124" s="1027"/>
      <c r="CC124" s="1027"/>
      <c r="CD124" s="1027"/>
      <c r="CE124" s="1027"/>
      <c r="CF124" s="1028"/>
      <c r="CG124" s="1029"/>
      <c r="CH124" s="1029"/>
      <c r="CI124" s="1029"/>
      <c r="CJ124" s="1030"/>
      <c r="CK124" s="1012"/>
      <c r="CL124" s="1012"/>
      <c r="CM124" s="1012"/>
      <c r="CN124" s="1012"/>
      <c r="CO124" s="1013"/>
      <c r="CP124" s="1019" t="s">
        <v>452</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441</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453</v>
      </c>
      <c r="CL125" s="1007"/>
      <c r="CM125" s="1007"/>
      <c r="CN125" s="1007"/>
      <c r="CO125" s="1008"/>
      <c r="CP125" s="929" t="s">
        <v>454</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443</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1140</v>
      </c>
      <c r="AB126" s="959"/>
      <c r="AC126" s="959"/>
      <c r="AD126" s="959"/>
      <c r="AE126" s="960"/>
      <c r="AF126" s="961">
        <v>1137</v>
      </c>
      <c r="AG126" s="959"/>
      <c r="AH126" s="959"/>
      <c r="AI126" s="959"/>
      <c r="AJ126" s="960"/>
      <c r="AK126" s="961">
        <v>1027</v>
      </c>
      <c r="AL126" s="959"/>
      <c r="AM126" s="959"/>
      <c r="AN126" s="959"/>
      <c r="AO126" s="960"/>
      <c r="AP126" s="962">
        <v>0</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455</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456</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1966</v>
      </c>
      <c r="AB127" s="959"/>
      <c r="AC127" s="959"/>
      <c r="AD127" s="959"/>
      <c r="AE127" s="960"/>
      <c r="AF127" s="961">
        <v>71</v>
      </c>
      <c r="AG127" s="959"/>
      <c r="AH127" s="959"/>
      <c r="AI127" s="959"/>
      <c r="AJ127" s="960"/>
      <c r="AK127" s="961">
        <v>47</v>
      </c>
      <c r="AL127" s="959"/>
      <c r="AM127" s="959"/>
      <c r="AN127" s="959"/>
      <c r="AO127" s="960"/>
      <c r="AP127" s="962">
        <v>0</v>
      </c>
      <c r="AQ127" s="963"/>
      <c r="AR127" s="963"/>
      <c r="AS127" s="963"/>
      <c r="AT127" s="964"/>
      <c r="AU127" s="220"/>
      <c r="AV127" s="220"/>
      <c r="AW127" s="220"/>
      <c r="AX127" s="1031" t="s">
        <v>457</v>
      </c>
      <c r="AY127" s="1032"/>
      <c r="AZ127" s="1032"/>
      <c r="BA127" s="1032"/>
      <c r="BB127" s="1032"/>
      <c r="BC127" s="1032"/>
      <c r="BD127" s="1032"/>
      <c r="BE127" s="1033"/>
      <c r="BF127" s="1034" t="s">
        <v>458</v>
      </c>
      <c r="BG127" s="1032"/>
      <c r="BH127" s="1032"/>
      <c r="BI127" s="1032"/>
      <c r="BJ127" s="1032"/>
      <c r="BK127" s="1032"/>
      <c r="BL127" s="1033"/>
      <c r="BM127" s="1034" t="s">
        <v>459</v>
      </c>
      <c r="BN127" s="1032"/>
      <c r="BO127" s="1032"/>
      <c r="BP127" s="1032"/>
      <c r="BQ127" s="1032"/>
      <c r="BR127" s="1032"/>
      <c r="BS127" s="1033"/>
      <c r="BT127" s="1034" t="s">
        <v>460</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461</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462</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463</v>
      </c>
      <c r="X128" s="1043"/>
      <c r="Y128" s="1043"/>
      <c r="Z128" s="1044"/>
      <c r="AA128" s="1045">
        <v>144154</v>
      </c>
      <c r="AB128" s="1046"/>
      <c r="AC128" s="1046"/>
      <c r="AD128" s="1046"/>
      <c r="AE128" s="1047"/>
      <c r="AF128" s="1048">
        <v>134079</v>
      </c>
      <c r="AG128" s="1046"/>
      <c r="AH128" s="1046"/>
      <c r="AI128" s="1046"/>
      <c r="AJ128" s="1047"/>
      <c r="AK128" s="1048">
        <v>151332</v>
      </c>
      <c r="AL128" s="1046"/>
      <c r="AM128" s="1046"/>
      <c r="AN128" s="1046"/>
      <c r="AO128" s="1047"/>
      <c r="AP128" s="1049"/>
      <c r="AQ128" s="1050"/>
      <c r="AR128" s="1050"/>
      <c r="AS128" s="1050"/>
      <c r="AT128" s="1051"/>
      <c r="AU128" s="220"/>
      <c r="AV128" s="220"/>
      <c r="AW128" s="220"/>
      <c r="AX128" s="896" t="s">
        <v>464</v>
      </c>
      <c r="AY128" s="897"/>
      <c r="AZ128" s="897"/>
      <c r="BA128" s="897"/>
      <c r="BB128" s="897"/>
      <c r="BC128" s="897"/>
      <c r="BD128" s="897"/>
      <c r="BE128" s="898"/>
      <c r="BF128" s="1052" t="s">
        <v>122</v>
      </c>
      <c r="BG128" s="1053"/>
      <c r="BH128" s="1053"/>
      <c r="BI128" s="1053"/>
      <c r="BJ128" s="1053"/>
      <c r="BK128" s="1053"/>
      <c r="BL128" s="1054"/>
      <c r="BM128" s="1052">
        <v>13.35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465</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466</v>
      </c>
      <c r="X129" s="1071"/>
      <c r="Y129" s="1071"/>
      <c r="Z129" s="1072"/>
      <c r="AA129" s="958">
        <v>9885715</v>
      </c>
      <c r="AB129" s="959"/>
      <c r="AC129" s="959"/>
      <c r="AD129" s="959"/>
      <c r="AE129" s="960"/>
      <c r="AF129" s="961">
        <v>9894585</v>
      </c>
      <c r="AG129" s="959"/>
      <c r="AH129" s="959"/>
      <c r="AI129" s="959"/>
      <c r="AJ129" s="960"/>
      <c r="AK129" s="961">
        <v>9925843</v>
      </c>
      <c r="AL129" s="959"/>
      <c r="AM129" s="959"/>
      <c r="AN129" s="959"/>
      <c r="AO129" s="960"/>
      <c r="AP129" s="1073"/>
      <c r="AQ129" s="1074"/>
      <c r="AR129" s="1074"/>
      <c r="AS129" s="1074"/>
      <c r="AT129" s="1075"/>
      <c r="AU129" s="221"/>
      <c r="AV129" s="221"/>
      <c r="AW129" s="221"/>
      <c r="AX129" s="1065" t="s">
        <v>467</v>
      </c>
      <c r="AY129" s="923"/>
      <c r="AZ129" s="923"/>
      <c r="BA129" s="923"/>
      <c r="BB129" s="923"/>
      <c r="BC129" s="923"/>
      <c r="BD129" s="923"/>
      <c r="BE129" s="924"/>
      <c r="BF129" s="1066" t="s">
        <v>122</v>
      </c>
      <c r="BG129" s="1067"/>
      <c r="BH129" s="1067"/>
      <c r="BI129" s="1067"/>
      <c r="BJ129" s="1067"/>
      <c r="BK129" s="1067"/>
      <c r="BL129" s="1068"/>
      <c r="BM129" s="1066">
        <v>18.350000000000001</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468</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469</v>
      </c>
      <c r="X130" s="1071"/>
      <c r="Y130" s="1071"/>
      <c r="Z130" s="1072"/>
      <c r="AA130" s="958">
        <v>1579813</v>
      </c>
      <c r="AB130" s="959"/>
      <c r="AC130" s="959"/>
      <c r="AD130" s="959"/>
      <c r="AE130" s="960"/>
      <c r="AF130" s="961">
        <v>1552942</v>
      </c>
      <c r="AG130" s="959"/>
      <c r="AH130" s="959"/>
      <c r="AI130" s="959"/>
      <c r="AJ130" s="960"/>
      <c r="AK130" s="961">
        <v>1522120</v>
      </c>
      <c r="AL130" s="959"/>
      <c r="AM130" s="959"/>
      <c r="AN130" s="959"/>
      <c r="AO130" s="960"/>
      <c r="AP130" s="1073"/>
      <c r="AQ130" s="1074"/>
      <c r="AR130" s="1074"/>
      <c r="AS130" s="1074"/>
      <c r="AT130" s="1075"/>
      <c r="AU130" s="221"/>
      <c r="AV130" s="221"/>
      <c r="AW130" s="221"/>
      <c r="AX130" s="1065" t="s">
        <v>470</v>
      </c>
      <c r="AY130" s="923"/>
      <c r="AZ130" s="923"/>
      <c r="BA130" s="923"/>
      <c r="BB130" s="923"/>
      <c r="BC130" s="923"/>
      <c r="BD130" s="923"/>
      <c r="BE130" s="924"/>
      <c r="BF130" s="1101">
        <v>8.6</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471</v>
      </c>
      <c r="X131" s="1108"/>
      <c r="Y131" s="1108"/>
      <c r="Z131" s="1109"/>
      <c r="AA131" s="1004">
        <v>8305902</v>
      </c>
      <c r="AB131" s="986"/>
      <c r="AC131" s="986"/>
      <c r="AD131" s="986"/>
      <c r="AE131" s="987"/>
      <c r="AF131" s="985">
        <v>8341643</v>
      </c>
      <c r="AG131" s="986"/>
      <c r="AH131" s="986"/>
      <c r="AI131" s="986"/>
      <c r="AJ131" s="987"/>
      <c r="AK131" s="985">
        <v>8403723</v>
      </c>
      <c r="AL131" s="986"/>
      <c r="AM131" s="986"/>
      <c r="AN131" s="986"/>
      <c r="AO131" s="987"/>
      <c r="AP131" s="1110"/>
      <c r="AQ131" s="1111"/>
      <c r="AR131" s="1111"/>
      <c r="AS131" s="1111"/>
      <c r="AT131" s="1112"/>
      <c r="AU131" s="221"/>
      <c r="AV131" s="221"/>
      <c r="AW131" s="221"/>
      <c r="AX131" s="1083" t="s">
        <v>472</v>
      </c>
      <c r="AY131" s="726"/>
      <c r="AZ131" s="726"/>
      <c r="BA131" s="726"/>
      <c r="BB131" s="726"/>
      <c r="BC131" s="726"/>
      <c r="BD131" s="726"/>
      <c r="BE131" s="1036"/>
      <c r="BF131" s="1084">
        <v>112.5</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473</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474</v>
      </c>
      <c r="W132" s="1094"/>
      <c r="X132" s="1094"/>
      <c r="Y132" s="1094"/>
      <c r="Z132" s="1095"/>
      <c r="AA132" s="1096">
        <v>8.6767457649999997</v>
      </c>
      <c r="AB132" s="1097"/>
      <c r="AC132" s="1097"/>
      <c r="AD132" s="1097"/>
      <c r="AE132" s="1098"/>
      <c r="AF132" s="1099">
        <v>8.9029343500000007</v>
      </c>
      <c r="AG132" s="1097"/>
      <c r="AH132" s="1097"/>
      <c r="AI132" s="1097"/>
      <c r="AJ132" s="1098"/>
      <c r="AK132" s="1099">
        <v>8.2447862690000004</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475</v>
      </c>
      <c r="W133" s="1077"/>
      <c r="X133" s="1077"/>
      <c r="Y133" s="1077"/>
      <c r="Z133" s="1078"/>
      <c r="AA133" s="1079">
        <v>8.1</v>
      </c>
      <c r="AB133" s="1080"/>
      <c r="AC133" s="1080"/>
      <c r="AD133" s="1080"/>
      <c r="AE133" s="1081"/>
      <c r="AF133" s="1079">
        <v>8.4</v>
      </c>
      <c r="AG133" s="1080"/>
      <c r="AH133" s="1080"/>
      <c r="AI133" s="1080"/>
      <c r="AJ133" s="1081"/>
      <c r="AK133" s="1079">
        <v>8.6</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vIB4CWvbh3Eh1furJUHrCam+x28d2F5D6XttCdoNlZj7Ey1PZiIqIeyF31m5cH7I3ebSI6xlf2lJAFx2Pp5uaQ==" saltValue="AYObVpU1YJOi+c6HSUUBI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Q1" zoomScale="80" zoomScaleNormal="85" zoomScaleSheetLayoutView="80" workbookViewId="0">
      <selection activeCell="DG29" sqref="DG29"/>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476</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w2wsWl1eImb22fob0sf/3lx5Rz/h7Q452ZVtimBCAntx86xTtEh5v0gl+MKxS7y5QPsciuqmSMHrTjF6bfwgag==" saltValue="hb66NJggllhscO0Vm+BRb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G25" zoomScale="80" zoomScaleNormal="80" zoomScaleSheetLayoutView="55" workbookViewId="0">
      <selection activeCell="BO3" sqref="BO3"/>
    </sheetView>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yrngW6B0sVnLYzafT8YQVi0oRRRm/MzWUX2mAEqF7zr25SccSnM5hxxZtxEdmUV1Qjh/RPcM+mGI31Cc6Aaesw==" saltValue="0TJutEjvKYjUpWXVsXxFk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M52" workbookViewId="0">
      <selection activeCell="J55" sqref="J55"/>
    </sheetView>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479</v>
      </c>
      <c r="AP7" s="260"/>
      <c r="AQ7" s="261" t="s">
        <v>480</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481</v>
      </c>
      <c r="AQ8" s="267" t="s">
        <v>482</v>
      </c>
      <c r="AR8" s="268" t="s">
        <v>483</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484</v>
      </c>
      <c r="AL9" s="1117"/>
      <c r="AM9" s="1117"/>
      <c r="AN9" s="1118"/>
      <c r="AO9" s="269">
        <v>3191359</v>
      </c>
      <c r="AP9" s="269">
        <v>152543</v>
      </c>
      <c r="AQ9" s="270">
        <v>117270</v>
      </c>
      <c r="AR9" s="271">
        <v>30.1</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485</v>
      </c>
      <c r="AL10" s="1117"/>
      <c r="AM10" s="1117"/>
      <c r="AN10" s="1118"/>
      <c r="AO10" s="272">
        <v>20290</v>
      </c>
      <c r="AP10" s="272">
        <v>970</v>
      </c>
      <c r="AQ10" s="273">
        <v>10490</v>
      </c>
      <c r="AR10" s="274">
        <v>-90.8</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486</v>
      </c>
      <c r="AL11" s="1117"/>
      <c r="AM11" s="1117"/>
      <c r="AN11" s="1118"/>
      <c r="AO11" s="272">
        <v>192609</v>
      </c>
      <c r="AP11" s="272">
        <v>9206</v>
      </c>
      <c r="AQ11" s="273">
        <v>1802</v>
      </c>
      <c r="AR11" s="274">
        <v>410.9</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487</v>
      </c>
      <c r="AL12" s="1117"/>
      <c r="AM12" s="1117"/>
      <c r="AN12" s="1118"/>
      <c r="AO12" s="272" t="s">
        <v>488</v>
      </c>
      <c r="AP12" s="272" t="s">
        <v>488</v>
      </c>
      <c r="AQ12" s="273">
        <v>3</v>
      </c>
      <c r="AR12" s="274" t="s">
        <v>488</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489</v>
      </c>
      <c r="AL13" s="1117"/>
      <c r="AM13" s="1117"/>
      <c r="AN13" s="1118"/>
      <c r="AO13" s="272">
        <v>112739</v>
      </c>
      <c r="AP13" s="272">
        <v>5389</v>
      </c>
      <c r="AQ13" s="273">
        <v>4482</v>
      </c>
      <c r="AR13" s="274">
        <v>20.2</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490</v>
      </c>
      <c r="AL14" s="1117"/>
      <c r="AM14" s="1117"/>
      <c r="AN14" s="1118"/>
      <c r="AO14" s="272">
        <v>144696</v>
      </c>
      <c r="AP14" s="272">
        <v>6916</v>
      </c>
      <c r="AQ14" s="273">
        <v>2749</v>
      </c>
      <c r="AR14" s="274">
        <v>151.6</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491</v>
      </c>
      <c r="AL15" s="1120"/>
      <c r="AM15" s="1120"/>
      <c r="AN15" s="1121"/>
      <c r="AO15" s="272">
        <v>-140649</v>
      </c>
      <c r="AP15" s="272">
        <v>-6723</v>
      </c>
      <c r="AQ15" s="273">
        <v>-7399</v>
      </c>
      <c r="AR15" s="274">
        <v>-9.1</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176</v>
      </c>
      <c r="AL16" s="1120"/>
      <c r="AM16" s="1120"/>
      <c r="AN16" s="1121"/>
      <c r="AO16" s="272">
        <v>3521044</v>
      </c>
      <c r="AP16" s="272">
        <v>168302</v>
      </c>
      <c r="AQ16" s="273">
        <v>129397</v>
      </c>
      <c r="AR16" s="274">
        <v>30.1</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496</v>
      </c>
      <c r="AL21" s="1123"/>
      <c r="AM21" s="1123"/>
      <c r="AN21" s="1124"/>
      <c r="AO21" s="285">
        <v>15.44</v>
      </c>
      <c r="AP21" s="286">
        <v>11.07</v>
      </c>
      <c r="AQ21" s="287">
        <v>4.37</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497</v>
      </c>
      <c r="AL22" s="1123"/>
      <c r="AM22" s="1123"/>
      <c r="AN22" s="1124"/>
      <c r="AO22" s="290">
        <v>98.2</v>
      </c>
      <c r="AP22" s="291">
        <v>97.2</v>
      </c>
      <c r="AQ22" s="292">
        <v>1</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498</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479</v>
      </c>
      <c r="AP30" s="260"/>
      <c r="AQ30" s="261" t="s">
        <v>480</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481</v>
      </c>
      <c r="AQ31" s="267" t="s">
        <v>482</v>
      </c>
      <c r="AR31" s="268" t="s">
        <v>483</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501</v>
      </c>
      <c r="AL32" s="1131"/>
      <c r="AM32" s="1131"/>
      <c r="AN32" s="1132"/>
      <c r="AO32" s="300">
        <v>1683551</v>
      </c>
      <c r="AP32" s="300">
        <v>80472</v>
      </c>
      <c r="AQ32" s="301">
        <v>74841</v>
      </c>
      <c r="AR32" s="302">
        <v>7.5</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502</v>
      </c>
      <c r="AL33" s="1131"/>
      <c r="AM33" s="1131"/>
      <c r="AN33" s="1132"/>
      <c r="AO33" s="300" t="s">
        <v>488</v>
      </c>
      <c r="AP33" s="300" t="s">
        <v>488</v>
      </c>
      <c r="AQ33" s="301" t="s">
        <v>488</v>
      </c>
      <c r="AR33" s="302" t="s">
        <v>488</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503</v>
      </c>
      <c r="AL34" s="1131"/>
      <c r="AM34" s="1131"/>
      <c r="AN34" s="1132"/>
      <c r="AO34" s="300" t="s">
        <v>488</v>
      </c>
      <c r="AP34" s="300" t="s">
        <v>488</v>
      </c>
      <c r="AQ34" s="301">
        <v>1</v>
      </c>
      <c r="AR34" s="302" t="s">
        <v>488</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504</v>
      </c>
      <c r="AL35" s="1131"/>
      <c r="AM35" s="1131"/>
      <c r="AN35" s="1132"/>
      <c r="AO35" s="300">
        <v>681696</v>
      </c>
      <c r="AP35" s="300">
        <v>32584</v>
      </c>
      <c r="AQ35" s="301">
        <v>16683</v>
      </c>
      <c r="AR35" s="302">
        <v>95.3</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505</v>
      </c>
      <c r="AL36" s="1131"/>
      <c r="AM36" s="1131"/>
      <c r="AN36" s="1132"/>
      <c r="AO36" s="300" t="s">
        <v>488</v>
      </c>
      <c r="AP36" s="300" t="s">
        <v>488</v>
      </c>
      <c r="AQ36" s="301">
        <v>2411</v>
      </c>
      <c r="AR36" s="302" t="s">
        <v>488</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506</v>
      </c>
      <c r="AL37" s="1131"/>
      <c r="AM37" s="1131"/>
      <c r="AN37" s="1132"/>
      <c r="AO37" s="300">
        <v>1074</v>
      </c>
      <c r="AP37" s="300">
        <v>51</v>
      </c>
      <c r="AQ37" s="301">
        <v>548</v>
      </c>
      <c r="AR37" s="302">
        <v>-90.7</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507</v>
      </c>
      <c r="AL38" s="1134"/>
      <c r="AM38" s="1134"/>
      <c r="AN38" s="1135"/>
      <c r="AO38" s="303" t="s">
        <v>488</v>
      </c>
      <c r="AP38" s="303" t="s">
        <v>488</v>
      </c>
      <c r="AQ38" s="304">
        <v>7</v>
      </c>
      <c r="AR38" s="292" t="s">
        <v>488</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508</v>
      </c>
      <c r="AL39" s="1134"/>
      <c r="AM39" s="1134"/>
      <c r="AN39" s="1135"/>
      <c r="AO39" s="300">
        <v>-151332</v>
      </c>
      <c r="AP39" s="300">
        <v>-7233</v>
      </c>
      <c r="AQ39" s="301">
        <v>-3756</v>
      </c>
      <c r="AR39" s="302">
        <v>92.6</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509</v>
      </c>
      <c r="AL40" s="1131"/>
      <c r="AM40" s="1131"/>
      <c r="AN40" s="1132"/>
      <c r="AO40" s="300">
        <v>-1522120</v>
      </c>
      <c r="AP40" s="300">
        <v>-72756</v>
      </c>
      <c r="AQ40" s="301">
        <v>-63247</v>
      </c>
      <c r="AR40" s="302">
        <v>15</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286</v>
      </c>
      <c r="AL41" s="1137"/>
      <c r="AM41" s="1137"/>
      <c r="AN41" s="1138"/>
      <c r="AO41" s="300">
        <v>692869</v>
      </c>
      <c r="AP41" s="300">
        <v>33118</v>
      </c>
      <c r="AQ41" s="301">
        <v>27488</v>
      </c>
      <c r="AR41" s="302">
        <v>20.5</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479</v>
      </c>
      <c r="AN49" s="1127" t="s">
        <v>512</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513</v>
      </c>
      <c r="AO50" s="317" t="s">
        <v>514</v>
      </c>
      <c r="AP50" s="318" t="s">
        <v>515</v>
      </c>
      <c r="AQ50" s="319" t="s">
        <v>516</v>
      </c>
      <c r="AR50" s="320" t="s">
        <v>517</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2444068</v>
      </c>
      <c r="AN51" s="322">
        <v>104559</v>
      </c>
      <c r="AO51" s="323">
        <v>92.1</v>
      </c>
      <c r="AP51" s="324">
        <v>92632</v>
      </c>
      <c r="AQ51" s="325">
        <v>-1.5</v>
      </c>
      <c r="AR51" s="326">
        <v>93.6</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1762646</v>
      </c>
      <c r="AN52" s="330">
        <v>75407</v>
      </c>
      <c r="AO52" s="331">
        <v>137.9</v>
      </c>
      <c r="AP52" s="332">
        <v>47978</v>
      </c>
      <c r="AQ52" s="333">
        <v>-2</v>
      </c>
      <c r="AR52" s="334">
        <v>139.9</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1267692</v>
      </c>
      <c r="AN53" s="322">
        <v>55708</v>
      </c>
      <c r="AO53" s="323">
        <v>-46.7</v>
      </c>
      <c r="AP53" s="324">
        <v>96469</v>
      </c>
      <c r="AQ53" s="325">
        <v>4.0999999999999996</v>
      </c>
      <c r="AR53" s="326">
        <v>-50.8</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901513</v>
      </c>
      <c r="AN54" s="330">
        <v>39616</v>
      </c>
      <c r="AO54" s="331">
        <v>-47.5</v>
      </c>
      <c r="AP54" s="332">
        <v>49775</v>
      </c>
      <c r="AQ54" s="333">
        <v>3.7</v>
      </c>
      <c r="AR54" s="334">
        <v>-51.2</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2877034</v>
      </c>
      <c r="AN55" s="322">
        <v>129795</v>
      </c>
      <c r="AO55" s="323">
        <v>133</v>
      </c>
      <c r="AP55" s="324">
        <v>85743</v>
      </c>
      <c r="AQ55" s="325">
        <v>-11.1</v>
      </c>
      <c r="AR55" s="326">
        <v>144.1</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2473085</v>
      </c>
      <c r="AN56" s="330">
        <v>111571</v>
      </c>
      <c r="AO56" s="331">
        <v>181.6</v>
      </c>
      <c r="AP56" s="332">
        <v>45231</v>
      </c>
      <c r="AQ56" s="333">
        <v>-9.1</v>
      </c>
      <c r="AR56" s="334">
        <v>190.7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3915001</v>
      </c>
      <c r="AN57" s="322">
        <v>182297</v>
      </c>
      <c r="AO57" s="323">
        <v>40.4</v>
      </c>
      <c r="AP57" s="324">
        <v>92509</v>
      </c>
      <c r="AQ57" s="325">
        <v>7.9</v>
      </c>
      <c r="AR57" s="326">
        <v>32.5</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2727093</v>
      </c>
      <c r="AN58" s="330">
        <v>126983</v>
      </c>
      <c r="AO58" s="331">
        <v>13.8</v>
      </c>
      <c r="AP58" s="332">
        <v>52274</v>
      </c>
      <c r="AQ58" s="333">
        <v>15.6</v>
      </c>
      <c r="AR58" s="334">
        <v>-1.8</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5936928</v>
      </c>
      <c r="AN59" s="322">
        <v>283778</v>
      </c>
      <c r="AO59" s="323">
        <v>55.7</v>
      </c>
      <c r="AP59" s="324">
        <v>98544</v>
      </c>
      <c r="AQ59" s="325">
        <v>6.5</v>
      </c>
      <c r="AR59" s="326">
        <v>49.2</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3577698</v>
      </c>
      <c r="AN60" s="330">
        <v>171010</v>
      </c>
      <c r="AO60" s="331">
        <v>34.700000000000003</v>
      </c>
      <c r="AP60" s="332">
        <v>55816</v>
      </c>
      <c r="AQ60" s="333">
        <v>6.8</v>
      </c>
      <c r="AR60" s="334">
        <v>27.9</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3288145</v>
      </c>
      <c r="AN61" s="337">
        <v>151227</v>
      </c>
      <c r="AO61" s="338">
        <v>54.9</v>
      </c>
      <c r="AP61" s="339">
        <v>93179</v>
      </c>
      <c r="AQ61" s="340">
        <v>1.2</v>
      </c>
      <c r="AR61" s="326">
        <v>53.7</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2288407</v>
      </c>
      <c r="AN62" s="330">
        <v>104917</v>
      </c>
      <c r="AO62" s="331">
        <v>64.099999999999994</v>
      </c>
      <c r="AP62" s="332">
        <v>50215</v>
      </c>
      <c r="AQ62" s="333">
        <v>3</v>
      </c>
      <c r="AR62" s="334">
        <v>61.1</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7IEQLXa02jt1c8DJ3fRX7GtFXtWZV2L2mP5mRMpoSpeIPygloYLvWb7wcUGpPUYd2Jqug9UeQjK+y8qq4/Jbiw==" saltValue="1u6fFT4n8go0BFTf9KihU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5" zoomScaleNormal="100" zoomScaleSheetLayoutView="55" workbookViewId="0">
      <selection activeCell="AE100" sqref="AE100"/>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476</v>
      </c>
    </row>
    <row r="120" spans="125:125" ht="13.5" hidden="1" customHeight="1" x14ac:dyDescent="0.15"/>
    <row r="121" spans="125:125" ht="13.5" hidden="1" customHeight="1" x14ac:dyDescent="0.15">
      <c r="DU121" s="247"/>
    </row>
  </sheetData>
  <sheetProtection algorithmName="SHA-512" hashValue="04h+7bxggOTBiV+JPtR8laCxwlDFymZuZxHxmMHBbMqmmmTRDDZxyvrkhbf5sFP76FiRjrtX7F8OPVmB/fTi3g==" saltValue="reJ9YkPGUl/s7/sA5H46Q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79" zoomScaleNormal="100" zoomScaleSheetLayoutView="55" workbookViewId="0">
      <selection activeCell="AG101" sqref="AG101"/>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476</v>
      </c>
    </row>
  </sheetData>
  <sheetProtection algorithmName="SHA-512" hashValue="aW00+mLD+zh7FAmlLcH9ao6TIDEqtf0Y3i3+nwLNXi/jicXfP8ews5M/n4LIgMFYtOOCj0DE8JQQu1IwgiQUWQ==" saltValue="HhrGUhwH+bkpAMYpbTq55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2" zoomScale="77" zoomScaleNormal="77" zoomScaleSheetLayoutView="100" workbookViewId="0">
      <selection activeCell="G47" sqref="G47"/>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39" t="s">
        <v>3</v>
      </c>
      <c r="D47" s="1139"/>
      <c r="E47" s="1140"/>
      <c r="F47" s="11">
        <v>24.94</v>
      </c>
      <c r="G47" s="12">
        <v>26.85</v>
      </c>
      <c r="H47" s="12">
        <v>27.58</v>
      </c>
      <c r="I47" s="12">
        <v>18.46</v>
      </c>
      <c r="J47" s="13">
        <v>13.37</v>
      </c>
    </row>
    <row r="48" spans="2:10" ht="57.75" customHeight="1" x14ac:dyDescent="0.15">
      <c r="B48" s="14"/>
      <c r="C48" s="1141" t="s">
        <v>4</v>
      </c>
      <c r="D48" s="1141"/>
      <c r="E48" s="1142"/>
      <c r="F48" s="15">
        <v>3.8</v>
      </c>
      <c r="G48" s="16">
        <v>6.35</v>
      </c>
      <c r="H48" s="16">
        <v>4.9400000000000004</v>
      </c>
      <c r="I48" s="16">
        <v>2.93</v>
      </c>
      <c r="J48" s="17">
        <v>2.2000000000000002</v>
      </c>
    </row>
    <row r="49" spans="2:10" ht="57.75" customHeight="1" thickBot="1" x14ac:dyDescent="0.2">
      <c r="B49" s="18"/>
      <c r="C49" s="1143" t="s">
        <v>5</v>
      </c>
      <c r="D49" s="1143"/>
      <c r="E49" s="1144"/>
      <c r="F49" s="19" t="s">
        <v>531</v>
      </c>
      <c r="G49" s="20">
        <v>5.37</v>
      </c>
      <c r="H49" s="20" t="s">
        <v>532</v>
      </c>
      <c r="I49" s="20" t="s">
        <v>533</v>
      </c>
      <c r="J49" s="21" t="s">
        <v>534</v>
      </c>
    </row>
    <row r="50" spans="2:10" x14ac:dyDescent="0.15"/>
  </sheetData>
  <sheetProtection algorithmName="SHA-512" hashValue="oB0UgTt37s++UzvrBjvOWm/Per6MHGLC/HN+u0ukPuAfvc3SHSGzpK12AtezfEwdLwndg9GeT+CQ4MgaDWCKNA==" saltValue="b1mwIXOR30JFYntpdoMUP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阿部　知加子</cp:lastModifiedBy>
  <cp:lastPrinted>2026-03-04T00:54:01Z</cp:lastPrinted>
  <dcterms:created xsi:type="dcterms:W3CDTF">2026-02-23T08:36:13Z</dcterms:created>
  <dcterms:modified xsi:type="dcterms:W3CDTF">2026-08-28T04:19:54Z</dcterms:modified>
  <cp:category/>
</cp:coreProperties>
</file>