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8.231\行政経営課\【【財政共有】】\財政状況資料集\R3(R2)\06提出資料（秋）\"/>
    </mc:Choice>
  </mc:AlternateContent>
  <bookViews>
    <workbookView xWindow="0" yWindow="0" windowWidth="15360" windowHeight="7635"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s="1"/>
  <c r="BE43" i="7"/>
  <c r="AM43" i="7"/>
  <c r="U43" i="7"/>
  <c r="E43" i="7"/>
  <c r="C43" i="7"/>
  <c r="DG42" i="7"/>
  <c r="CQ42" i="7"/>
  <c r="CO42" i="7"/>
  <c r="BY42" i="7"/>
  <c r="BE42" i="7"/>
  <c r="AM42" i="7"/>
  <c r="U42" i="7"/>
  <c r="E42" i="7"/>
  <c r="C42" i="7"/>
  <c r="DG41" i="7"/>
  <c r="CQ41" i="7"/>
  <c r="CO41" i="7" s="1"/>
  <c r="BY41" i="7"/>
  <c r="BE41" i="7"/>
  <c r="AM41" i="7"/>
  <c r="U41" i="7"/>
  <c r="E41" i="7"/>
  <c r="C41" i="7"/>
  <c r="DG40" i="7"/>
  <c r="CQ40" i="7"/>
  <c r="CO40" i="7"/>
  <c r="BY40" i="7"/>
  <c r="BE40" i="7"/>
  <c r="AM40" i="7"/>
  <c r="U40" i="7"/>
  <c r="E40" i="7"/>
  <c r="C40" i="7"/>
  <c r="DG39" i="7"/>
  <c r="CQ39" i="7"/>
  <c r="CO39" i="7"/>
  <c r="BY39" i="7"/>
  <c r="BE39" i="7"/>
  <c r="AM39" i="7"/>
  <c r="U39" i="7"/>
  <c r="E39" i="7"/>
  <c r="C39" i="7"/>
  <c r="DG38" i="7"/>
  <c r="CQ38" i="7"/>
  <c r="CO38" i="7" s="1"/>
  <c r="BY38" i="7"/>
  <c r="BE38" i="7"/>
  <c r="AM38" i="7"/>
  <c r="U38" i="7"/>
  <c r="E38" i="7"/>
  <c r="C38" i="7"/>
  <c r="DG37" i="7"/>
  <c r="CQ37" i="7"/>
  <c r="CO37" i="7"/>
  <c r="BY37" i="7"/>
  <c r="BE37" i="7"/>
  <c r="AO37" i="7"/>
  <c r="U37" i="7"/>
  <c r="E37" i="7"/>
  <c r="C37" i="7" s="1"/>
  <c r="DG36" i="7"/>
  <c r="CQ36" i="7"/>
  <c r="CO36" i="7"/>
  <c r="BY36" i="7"/>
  <c r="BE36" i="7"/>
  <c r="AO36" i="7"/>
  <c r="W36" i="7"/>
  <c r="E36" i="7"/>
  <c r="DG35" i="7"/>
  <c r="CQ35" i="7"/>
  <c r="BY35" i="7"/>
  <c r="BE35" i="7"/>
  <c r="AO35" i="7"/>
  <c r="W35" i="7"/>
  <c r="E35" i="7"/>
  <c r="DG34" i="7"/>
  <c r="CQ34" i="7"/>
  <c r="BY34" i="7"/>
  <c r="BE34" i="7"/>
  <c r="AO34" i="7"/>
  <c r="W34" i="7"/>
  <c r="E34" i="7"/>
  <c r="C34" i="7" s="1"/>
  <c r="C35" i="7" l="1"/>
  <c r="C36" i="7" s="1"/>
  <c r="U34" i="7" l="1"/>
  <c r="U35" i="7" s="1"/>
  <c r="U36" i="7" s="1"/>
  <c r="AM34" i="7" l="1"/>
  <c r="AM35" i="7" s="1"/>
  <c r="AM36" i="7" s="1"/>
  <c r="AM37" i="7" s="1"/>
  <c r="BW34" i="7" l="1"/>
  <c r="BW35" i="7" s="1"/>
  <c r="BW36" i="7" s="1"/>
  <c r="BW37" i="7" s="1"/>
  <c r="BW38" i="7" s="1"/>
  <c r="BW39" i="7" s="1"/>
  <c r="BW40" i="7" s="1"/>
  <c r="BW41" i="7" s="1"/>
  <c r="BW42" i="7" s="1"/>
  <c r="CO34" i="7"/>
  <c r="CO35" i="7" s="1"/>
</calcChain>
</file>

<file path=xl/sharedStrings.xml><?xml version="1.0" encoding="utf-8"?>
<sst xmlns="http://schemas.openxmlformats.org/spreadsheetml/2006/main" count="1080" uniqueCount="560">
  <si>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</si>
  <si>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</si>
  <si>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</si>
  <si>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</si>
  <si>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</si>
  <si>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</si>
  <si>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</si>
  <si>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</si>
  <si>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</si>
  <si>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</si>
  <si>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</si>
  <si>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</si>
  <si>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</si>
  <si>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</si>
  <si>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</si>
  <si>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</si>
  <si>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</si>
  <si>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新規発行を抑制してきた結果、令和元年度までは将来負担比率が低下していたが、令和２年度は消防庁舎建設事業などの大規模事業の実施により上昇傾向に転じている。有形固定資産減価償却率は類似団体よりも高いが、主な要因としては市町村合併後広大な面積を有することとなった本市は、公共施設の具体的な整理がなされていなかったことが考えられる。平成２８年度に策定した公共施設等総合管理計画基本方針において、全体として公共施設等の施設量を減らす方向で検討していくこととしている。現在、それぞれの公共施設等について、個別施設管理計画に基づき施設の集約化、複合化や除却などを行っている。</t>
    <rPh sb="19" eb="21">
      <t>レイワ</t>
    </rPh>
    <rPh sb="21" eb="22">
      <t>ガン</t>
    </rPh>
    <rPh sb="22" eb="23">
      <t>ネン</t>
    </rPh>
    <rPh sb="23" eb="24">
      <t>ド</t>
    </rPh>
    <rPh sb="42" eb="44">
      <t>レイワ</t>
    </rPh>
    <rPh sb="45" eb="47">
      <t>ネンド</t>
    </rPh>
    <rPh sb="48" eb="50">
      <t>ショウボウ</t>
    </rPh>
    <rPh sb="50" eb="52">
      <t>チョウシャ</t>
    </rPh>
    <rPh sb="52" eb="54">
      <t>ケンセツ</t>
    </rPh>
    <rPh sb="54" eb="56">
      <t>ジギョウ</t>
    </rPh>
    <rPh sb="59" eb="62">
      <t>ダイキボ</t>
    </rPh>
    <rPh sb="62" eb="64">
      <t>ジギョウ</t>
    </rPh>
    <rPh sb="65" eb="67">
      <t>ジッシ</t>
    </rPh>
    <rPh sb="70" eb="72">
      <t>ジョウショウ</t>
    </rPh>
    <rPh sb="72" eb="74">
      <t>ケイコウ</t>
    </rPh>
    <rPh sb="75" eb="76">
      <t>テン</t>
    </rPh>
    <rPh sb="260" eb="261">
      <t>モト</t>
    </rPh>
    <phoneticPr fontId="2"/>
  </si>
  <si>
    <t>　実質公債費比率及び将来負担比率についても類似団体平均より低くなっている。これは、毎年の地方債の新規発行を抑制してきたことや、地方債の繰上償還を行ったためである。将来負担比率が上昇傾向に転じたことから、実質公債費比率についても、今後は高くなってくるものと想定される。</t>
    <rPh sb="6" eb="8">
      <t>ヒリツ</t>
    </rPh>
    <rPh sb="8" eb="9">
      <t>オヨ</t>
    </rPh>
    <rPh sb="10" eb="12">
      <t>ショウライ</t>
    </rPh>
    <rPh sb="12" eb="14">
      <t>フタン</t>
    </rPh>
    <rPh sb="14" eb="16">
      <t>ヒリツ</t>
    </rPh>
    <rPh sb="21" eb="23">
      <t>ルイジ</t>
    </rPh>
    <rPh sb="23" eb="25">
      <t>ダンタイ</t>
    </rPh>
    <rPh sb="25" eb="27">
      <t>ヘイキン</t>
    </rPh>
    <rPh sb="63" eb="66">
      <t>チホウサイ</t>
    </rPh>
    <rPh sb="67" eb="69">
      <t>クリアゲ</t>
    </rPh>
    <rPh sb="69" eb="71">
      <t>ショウカン</t>
    </rPh>
    <rPh sb="72" eb="73">
      <t>オコナ</t>
    </rPh>
    <rPh sb="88" eb="90">
      <t>ジョウショウ</t>
    </rPh>
    <rPh sb="93" eb="94">
      <t>テン</t>
    </rPh>
    <rPh sb="117" eb="118">
      <t>タカ</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</si>
  <si>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</si>
  <si>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</si>
  <si>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</si>
  <si>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</si>
  <si>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</si>
  <si>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</si>
  <si>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</si>
  <si>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</si>
  <si>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</si>
  <si>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</si>
  <si>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</si>
  <si>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</si>
  <si>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</si>
  <si>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</si>
  <si>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</si>
  <si>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</si>
  <si>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</si>
  <si>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</si>
  <si>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</si>
  <si>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</si>
  <si>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</si>
  <si>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</si>
  <si>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</si>
  <si>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</si>
  <si>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</si>
  <si>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</si>
  <si>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</si>
  <si>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</si>
  <si>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</si>
  <si>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</si>
  <si>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</si>
  <si>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</si>
  <si>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</si>
  <si>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</si>
  <si>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</si>
  <si>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</si>
  <si>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</si>
  <si>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</si>
  <si>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</si>
  <si>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</si>
  <si>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</si>
  <si>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</si>
  <si>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</si>
  <si>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</si>
  <si>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</si>
  <si>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</si>
  <si>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</si>
  <si>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</si>
  <si>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</si>
  <si>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</si>
  <si>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</si>
  <si>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</si>
  <si>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</si>
  <si>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</si>
  <si>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</si>
  <si>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</si>
  <si>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</si>
  <si>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</si>
  <si>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</si>
  <si>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</si>
  <si>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</si>
  <si>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</si>
  <si>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</si>
  <si>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</si>
  <si>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</si>
  <si>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</si>
  <si>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</si>
  <si>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</si>
  <si>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</si>
  <si>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</si>
  <si>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</si>
  <si>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</si>
  <si>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</si>
  <si>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</si>
  <si>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</si>
  <si>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</si>
  <si>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</si>
  <si>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</si>
  <si>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</si>
  <si>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</si>
  <si>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</si>
  <si>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</si>
  <si>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</si>
  <si>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</si>
  <si>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</si>
  <si>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</si>
  <si>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</si>
  <si>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</si>
  <si>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</si>
  <si>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</si>
  <si>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</si>
  <si>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</si>
  <si>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</si>
  <si>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</si>
  <si>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</si>
  <si>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</si>
  <si>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</si>
  <si>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</si>
  <si>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</si>
  <si>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</si>
  <si>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</si>
  <si>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</si>
  <si>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</si>
  <si>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</si>
  <si>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</si>
  <si>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</si>
  <si>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</si>
  <si>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</si>
  <si>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</si>
  <si>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</si>
  <si>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</si>
  <si>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</si>
  <si>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</si>
  <si>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</si>
  <si>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</si>
  <si>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</si>
  <si>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</si>
  <si>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</si>
  <si>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</si>
  <si>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</si>
  <si>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</si>
  <si>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</si>
  <si>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</si>
  <si>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</si>
  <si>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</si>
  <si>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</si>
  <si>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</si>
  <si>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山口県美祢市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</si>
  <si>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</si>
  <si>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</si>
  <si>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</si>
  <si>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</si>
  <si>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</si>
  <si>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</si>
  <si>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</si>
  <si>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</si>
  <si>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</si>
  <si>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</si>
  <si>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</si>
  <si>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</si>
  <si>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</si>
  <si>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</si>
  <si>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</si>
  <si>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</si>
  <si>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</si>
  <si>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</si>
  <si>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</si>
  <si>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</si>
  <si>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</si>
  <si>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</si>
  <si>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</si>
  <si>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</si>
  <si>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</si>
  <si>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</si>
  <si>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</si>
  <si>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</si>
  <si>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</si>
  <si>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</si>
  <si>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</si>
  <si>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</si>
  <si>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</si>
  <si>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</si>
  <si>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</si>
  <si>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</si>
  <si>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</si>
  <si>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</si>
  <si>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</si>
  <si>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</si>
  <si>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</si>
  <si>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</si>
  <si>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</si>
  <si>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</si>
  <si>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</si>
  <si>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</si>
  <si>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</si>
  <si>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</si>
  <si>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</si>
  <si>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</si>
  <si>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</si>
  <si>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</si>
  <si>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</si>
  <si>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</si>
  <si>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</si>
  <si>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</si>
  <si>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</si>
  <si>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</si>
  <si>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</si>
  <si>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</si>
  <si>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</si>
  <si>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</si>
  <si>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</si>
  <si>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</si>
  <si>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</si>
  <si>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</si>
  <si>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</si>
  <si>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</si>
  <si>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</si>
  <si>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</si>
  <si>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</si>
  <si>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</si>
  <si>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</si>
  <si>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</si>
  <si>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</si>
  <si>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</si>
  <si>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</si>
  <si>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</si>
  <si>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</si>
  <si>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</si>
  <si>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</si>
  <si>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</si>
  <si>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</si>
  <si>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</si>
  <si>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</si>
  <si>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</si>
  <si>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</si>
  <si>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</si>
  <si>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</si>
  <si>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</si>
  <si>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</si>
  <si>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</si>
  <si>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</si>
  <si>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</si>
  <si>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</si>
  <si>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</si>
  <si>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</si>
  <si>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</si>
  <si>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</si>
  <si>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</si>
  <si>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</si>
  <si>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</si>
  <si>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</si>
  <si>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</si>
  <si>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</si>
  <si>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</si>
  <si>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</si>
  <si>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</si>
  <si>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</si>
  <si>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</si>
  <si>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</si>
  <si>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</si>
  <si>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</si>
  <si>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</si>
  <si>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</si>
  <si>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</si>
  <si>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</si>
  <si>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</si>
  <si>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</si>
  <si>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</si>
  <si>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</si>
  <si>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</si>
  <si>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</si>
  <si>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</si>
  <si>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</si>
  <si>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</si>
  <si>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</si>
  <si>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</si>
  <si>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観光施設</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</si>
  <si>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</si>
  <si>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</si>
  <si>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</si>
  <si>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</si>
  <si>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</si>
  <si>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</si>
  <si>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</si>
  <si>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</si>
  <si>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</si>
  <si>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</si>
  <si>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</si>
  <si>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</si>
  <si>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</si>
  <si>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</si>
  <si>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</si>
  <si>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</si>
  <si>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</si>
  <si>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</si>
  <si>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</si>
  <si>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</si>
  <si>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</si>
  <si>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</si>
  <si>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</si>
  <si>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</si>
  <si>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山口県美祢市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</si>
  <si>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</si>
  <si>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</si>
  <si>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</si>
  <si>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</si>
  <si>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</si>
  <si>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</si>
  <si>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</si>
  <si>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</si>
  <si>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</si>
  <si>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</si>
  <si>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</si>
  <si>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</si>
  <si>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</si>
  <si>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</si>
  <si>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</si>
  <si>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</si>
  <si>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</si>
  <si>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</si>
  <si>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</si>
  <si>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</si>
  <si>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美祢観光開発</t>
  </si>
  <si>
    <t>-</t>
    <phoneticPr fontId="2"/>
  </si>
  <si>
    <t>環境衛生事業特別会計</t>
    <phoneticPr fontId="5"/>
  </si>
  <si>
    <t>美祢農林開発</t>
  </si>
  <si>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</si>
  <si>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</si>
  <si>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</si>
  <si>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</si>
  <si>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</si>
  <si>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</si>
  <si>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</si>
  <si>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</si>
  <si>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</si>
  <si>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</si>
  <si>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</si>
  <si>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</si>
  <si>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</si>
  <si>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</si>
  <si>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</si>
  <si>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</si>
  <si>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</si>
  <si>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</si>
  <si>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</si>
  <si>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病院等事業会計</t>
    <phoneticPr fontId="5"/>
  </si>
  <si>
    <t>下水道事業会計</t>
    <phoneticPr fontId="5"/>
  </si>
  <si>
    <t>観光事業会計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</si>
  <si>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</si>
  <si>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</si>
  <si>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</si>
  <si>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</si>
  <si>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</si>
  <si>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山口県市町総合事務組合（一般会計）</t>
    <phoneticPr fontId="2"/>
  </si>
  <si>
    <t>山口県市町総合事務組合（退職手当特別会計）</t>
    <phoneticPr fontId="2"/>
  </si>
  <si>
    <t>山口県市町総合事務組合（消防団員補償等特別会計）</t>
    <phoneticPr fontId="2"/>
  </si>
  <si>
    <t>山口県総合事務組合（非常勤職員公務災害補償特別会計）</t>
    <phoneticPr fontId="2"/>
  </si>
  <si>
    <t>山口県市町総合事務組合（山口県市町公平委員会特別会計）</t>
    <phoneticPr fontId="2"/>
  </si>
  <si>
    <t>山口県市町総合事務組（交通災害共済特別会計）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</si>
  <si>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</si>
  <si>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</si>
  <si>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</si>
  <si>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</si>
  <si>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</si>
  <si>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</si>
  <si>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</si>
  <si>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</si>
  <si>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</si>
  <si>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</si>
  <si>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</si>
  <si>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</si>
  <si>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</si>
  <si>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</si>
  <si>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</si>
  <si>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</si>
  <si>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</si>
  <si>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</si>
  <si>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</si>
  <si>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</si>
  <si>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</si>
  <si>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</si>
  <si>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</si>
  <si>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</si>
  <si>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</si>
  <si>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</si>
  <si>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</si>
  <si>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</si>
  <si>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</si>
  <si>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</si>
  <si>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</si>
  <si>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</si>
  <si>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</si>
  <si>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</si>
  <si>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</si>
  <si>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</si>
  <si>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</si>
  <si>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</si>
  <si>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</si>
  <si>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</si>
  <si>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</si>
  <si>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</si>
  <si>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</si>
  <si>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</si>
  <si>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</si>
  <si>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</si>
  <si>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</si>
  <si>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</si>
  <si>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</si>
  <si>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</si>
  <si>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</si>
  <si>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</si>
  <si>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</si>
  <si>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</si>
  <si>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</si>
  <si>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</si>
  <si>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</si>
  <si>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</si>
  <si>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</si>
  <si>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</si>
  <si>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</si>
  <si>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</si>
  <si>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</si>
  <si>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</si>
  <si>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</si>
  <si>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</si>
  <si>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</si>
  <si>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</si>
  <si>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</si>
  <si>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</si>
  <si>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</si>
  <si>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</si>
  <si>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</si>
  <si>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</si>
  <si>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</si>
  <si>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</si>
  <si>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</si>
  <si>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</si>
  <si>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</si>
  <si>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</si>
  <si>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</si>
  <si>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</si>
  <si>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</si>
  <si>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</si>
  <si>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</si>
  <si>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</si>
  <si>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</si>
  <si>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</si>
  <si>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</si>
  <si>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</si>
  <si>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</si>
  <si>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</si>
  <si>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</si>
  <si>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</si>
  <si>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</si>
  <si>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</si>
  <si>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</si>
  <si>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</si>
  <si>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</si>
  <si>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</si>
  <si>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</si>
  <si>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</si>
  <si>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</si>
  <si>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</si>
  <si>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</si>
  <si>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</si>
  <si>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</si>
  <si>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</si>
  <si>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</si>
  <si>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</si>
  <si>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</si>
  <si>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</si>
  <si>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</si>
  <si>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</si>
  <si>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</si>
  <si>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</si>
  <si>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</si>
  <si>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</si>
  <si>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</si>
  <si>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</si>
  <si>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</si>
  <si>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</si>
  <si>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</si>
  <si>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</si>
  <si>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</si>
  <si>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</si>
  <si>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</si>
  <si>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</si>
  <si>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</si>
  <si>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</si>
  <si>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</si>
  <si>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</si>
  <si>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</si>
  <si>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4.16</t>
  </si>
  <si>
    <t>▲ 0.75</t>
  </si>
  <si>
    <t>▲ 0.62</t>
  </si>
  <si>
    <t>会計</t>
    <rPh sb="0" eb="2">
      <t>カイケイ</t>
    </rPh>
    <phoneticPr fontId="5"/>
  </si>
  <si>
    <t>住宅資金貸付事業特別会計</t>
  </si>
  <si>
    <t>▲ 0.26</t>
  </si>
  <si>
    <t>▲ 0.27</t>
  </si>
  <si>
    <t>▲ 0.25</t>
  </si>
  <si>
    <t>下水道事業会計</t>
  </si>
  <si>
    <t>病院等事業会計</t>
  </si>
  <si>
    <t>一般会計</t>
  </si>
  <si>
    <t>観光事業会計</t>
  </si>
  <si>
    <t>水道事業会計</t>
  </si>
  <si>
    <t>国民健康保険事業特別会計</t>
  </si>
  <si>
    <t>介護保険事業特別会計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</si>
  <si>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</si>
  <si>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</si>
  <si>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</si>
  <si>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</si>
  <si>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</si>
  <si>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</si>
  <si>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</si>
  <si>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</si>
  <si>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</si>
  <si>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</si>
  <si>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</si>
  <si>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</si>
  <si>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</si>
  <si>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</si>
  <si>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</si>
  <si>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</si>
  <si>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</si>
  <si>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</si>
  <si>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</si>
  <si>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</si>
  <si>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</si>
  <si>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</si>
  <si>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</si>
  <si>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</si>
  <si>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</si>
  <si>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</si>
  <si>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</si>
  <si>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</si>
  <si>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</si>
  <si>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</si>
  <si>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</si>
  <si>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</si>
  <si>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</si>
  <si>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</si>
  <si>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</si>
  <si>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</si>
  <si>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</si>
  <si>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</si>
  <si>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</si>
  <si>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</si>
  <si>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</si>
  <si>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</si>
  <si>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</si>
  <si>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</si>
  <si>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</si>
  <si>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</si>
  <si>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</si>
  <si>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</si>
  <si>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ゆたかなまちづくり基金</t>
    <rPh sb="9" eb="11">
      <t>キキン</t>
    </rPh>
    <phoneticPr fontId="5"/>
  </si>
  <si>
    <t>庁舎等整備基金</t>
    <rPh sb="0" eb="2">
      <t>チョウシャ</t>
    </rPh>
    <rPh sb="2" eb="3">
      <t>トウ</t>
    </rPh>
    <rPh sb="3" eb="5">
      <t>セイビ</t>
    </rPh>
    <rPh sb="5" eb="7">
      <t>キキン</t>
    </rPh>
    <phoneticPr fontId="5"/>
  </si>
  <si>
    <t>地域福祉基金</t>
    <rPh sb="0" eb="2">
      <t>チイキ</t>
    </rPh>
    <rPh sb="2" eb="4">
      <t>フクシ</t>
    </rPh>
    <rPh sb="4" eb="6">
      <t>キキン</t>
    </rPh>
    <phoneticPr fontId="5"/>
  </si>
  <si>
    <t>ふるさと美祢応援基金</t>
    <rPh sb="4" eb="6">
      <t>ミネ</t>
    </rPh>
    <rPh sb="6" eb="8">
      <t>オウエン</t>
    </rPh>
    <rPh sb="8" eb="10">
      <t>キキン</t>
    </rPh>
    <phoneticPr fontId="5"/>
  </si>
  <si>
    <t>ふるさと人財育成基金</t>
    <rPh sb="4" eb="8">
      <t>ジンザイイクセイ</t>
    </rPh>
    <rPh sb="8" eb="10">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</si>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</sst>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25C9-430A-B2F2-27928E9C75B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49031</c:v>
                </c:pt>
                <c:pt idx="1">
                  <c:v>118989</c:v>
                </c:pt>
                <c:pt idx="2">
                  <c:v>40288</c:v>
                </c:pt>
                <c:pt idx="3">
                  <c:v>54438</c:v>
                </c:pt>
                <c:pt idx="4">
                  <c:v>104559</c:v>
                </c:pt>
              </c:numCache>
            </c:numRef>
          </c:val>
          <c:smooth val="0"/>
          <c:extLst>
            <c:ext xmlns:c16="http://schemas.microsoft.com/office/drawing/2014/chart" uri="{C3380CC4-5D6E-409C-BE32-E72D297353CC}">
              <c16:uniqueId val="{00000001-25C9-430A-B2F2-27928E9C75B9}"/>
            </c:ext>
          </c:extLst>
        </c:ser>
        <c:dLbls>
          <c:showLegendKey val="0"/>
          <c:showVal val="0"/>
          <c:showCatName val="0"/>
          <c:showSerName val="0"/>
          <c:showPercent val="0"/>
          <c:showBubbleSize val="0"/>
        </c:dLbls>
        <c:marker val="1"/>
        <c:smooth val="0"/>
        <c:axId val="329392216"/>
        <c:axId val="329397704"/>
      </c:lineChart>
      <c:catAx>
        <c:axId val="329392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397704"/>
        <c:crosses val="autoZero"/>
        <c:auto val="1"/>
        <c:lblAlgn val="ctr"/>
        <c:lblOffset val="100"/>
        <c:tickLblSkip val="1"/>
        <c:tickMarkSkip val="1"/>
        <c:noMultiLvlLbl val="0"/>
      </c:catAx>
      <c:valAx>
        <c:axId val="3293977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392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3.74</c:v>
                </c:pt>
                <c:pt idx="1">
                  <c:v>6.54</c:v>
                </c:pt>
                <c:pt idx="2">
                  <c:v>5.25</c:v>
                </c:pt>
                <c:pt idx="3">
                  <c:v>4.53</c:v>
                </c:pt>
                <c:pt idx="4">
                  <c:v>3.8</c:v>
                </c:pt>
              </c:numCache>
            </c:numRef>
          </c:val>
          <c:extLst>
            <c:ext xmlns:c16="http://schemas.microsoft.com/office/drawing/2014/chart" uri="{C3380CC4-5D6E-409C-BE32-E72D297353CC}">
              <c16:uniqueId val="{00000000-8352-447C-9A6F-412C387AA6F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24.15</c:v>
                </c:pt>
                <c:pt idx="1">
                  <c:v>25.09</c:v>
                </c:pt>
                <c:pt idx="2">
                  <c:v>25.34</c:v>
                </c:pt>
                <c:pt idx="3">
                  <c:v>25.51</c:v>
                </c:pt>
                <c:pt idx="4">
                  <c:v>24.94</c:v>
                </c:pt>
              </c:numCache>
            </c:numRef>
          </c:val>
          <c:extLst>
            <c:ext xmlns:c16="http://schemas.microsoft.com/office/drawing/2014/chart" uri="{C3380CC4-5D6E-409C-BE32-E72D297353CC}">
              <c16:uniqueId val="{00000001-8352-447C-9A6F-412C387AA6F0}"/>
            </c:ext>
          </c:extLst>
        </c:ser>
        <c:dLbls>
          <c:showLegendKey val="0"/>
          <c:showVal val="0"/>
          <c:showCatName val="0"/>
          <c:showSerName val="0"/>
          <c:showPercent val="0"/>
          <c:showBubbleSize val="0"/>
        </c:dLbls>
        <c:gapWidth val="250"/>
        <c:overlap val="100"/>
        <c:axId val="329395744"/>
        <c:axId val="3293937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-4.16</c:v>
                </c:pt>
                <c:pt idx="1">
                  <c:v>2.66</c:v>
                </c:pt>
                <c:pt idx="2">
                  <c:v>9.19</c:v>
                </c:pt>
                <c:pt idx="3">
                  <c:v>-0.75</c:v>
                </c:pt>
                <c:pt idx="4">
                  <c:v>-0.62</c:v>
                </c:pt>
              </c:numCache>
            </c:numRef>
          </c:val>
          <c:smooth val="0"/>
          <c:extLst>
            <c:ext xmlns:c16="http://schemas.microsoft.com/office/drawing/2014/chart" uri="{C3380CC4-5D6E-409C-BE32-E72D297353CC}">
              <c16:uniqueId val="{00000002-8352-447C-9A6F-412C387AA6F0}"/>
            </c:ext>
          </c:extLst>
        </c:ser>
        <c:dLbls>
          <c:showLegendKey val="0"/>
          <c:showVal val="0"/>
          <c:showCatName val="0"/>
          <c:showSerName val="0"/>
          <c:showPercent val="0"/>
          <c:showBubbleSize val="0"/>
        </c:dLbls>
        <c:marker val="1"/>
        <c:smooth val="0"/>
        <c:axId val="329395744"/>
        <c:axId val="329393784"/>
      </c:lineChart>
      <c:catAx>
        <c:axId val="32939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9393784"/>
        <c:crosses val="autoZero"/>
        <c:auto val="1"/>
        <c:lblAlgn val="ctr"/>
        <c:lblOffset val="100"/>
        <c:tickLblSkip val="1"/>
        <c:tickMarkSkip val="1"/>
        <c:noMultiLvlLbl val="0"/>
      </c:catAx>
      <c:valAx>
        <c:axId val="329393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39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7.25</c:v>
                </c:pt>
                <c:pt idx="2">
                  <c:v>#N/A</c:v>
                </c:pt>
                <c:pt idx="3">
                  <c:v>7.88</c:v>
                </c:pt>
                <c:pt idx="4">
                  <c:v>#N/A</c:v>
                </c:pt>
                <c:pt idx="5">
                  <c:v>8.16</c:v>
                </c:pt>
                <c:pt idx="6">
                  <c:v>#N/A</c:v>
                </c:pt>
                <c:pt idx="7">
                  <c:v>13.2</c:v>
                </c:pt>
                <c:pt idx="8">
                  <c:v>#N/A</c:v>
                </c:pt>
                <c:pt idx="9">
                  <c:v>0</c:v>
                </c:pt>
              </c:numCache>
            </c:numRef>
          </c:val>
          <c:extLst>
            <c:ext xmlns:c16="http://schemas.microsoft.com/office/drawing/2014/chart" uri="{C3380CC4-5D6E-409C-BE32-E72D297353CC}">
              <c16:uniqueId val="{00000000-3E9A-4208-8C48-F09CC1F550F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9A-4208-8C48-F09CC1F550FE}"/>
            </c:ext>
          </c:extLst>
        </c:ser>
        <c:ser>
          <c:idx val="2"/>
          <c:order val="2"/>
          <c:tx>
            <c:strRef>
              <c:f>[1]データシート!$A$29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0.84</c:v>
                </c:pt>
                <c:pt idx="2">
                  <c:v>#N/A</c:v>
                </c:pt>
                <c:pt idx="3">
                  <c:v>1.42</c:v>
                </c:pt>
                <c:pt idx="4">
                  <c:v>#N/A</c:v>
                </c:pt>
                <c:pt idx="5">
                  <c:v>1.18</c:v>
                </c:pt>
                <c:pt idx="6">
                  <c:v>#N/A</c:v>
                </c:pt>
                <c:pt idx="7">
                  <c:v>0.61</c:v>
                </c:pt>
                <c:pt idx="8">
                  <c:v>#N/A</c:v>
                </c:pt>
                <c:pt idx="9">
                  <c:v>0.39</c:v>
                </c:pt>
              </c:numCache>
            </c:numRef>
          </c:val>
          <c:extLst>
            <c:ext xmlns:c16="http://schemas.microsoft.com/office/drawing/2014/chart" uri="{C3380CC4-5D6E-409C-BE32-E72D297353CC}">
              <c16:uniqueId val="{00000002-3E9A-4208-8C48-F09CC1F550FE}"/>
            </c:ext>
          </c:extLst>
        </c:ser>
        <c:ser>
          <c:idx val="3"/>
          <c:order val="3"/>
          <c:tx>
            <c:strRef>
              <c:f>[1]データシート!$A$30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3.33</c:v>
                </c:pt>
                <c:pt idx="2">
                  <c:v>#N/A</c:v>
                </c:pt>
                <c:pt idx="3">
                  <c:v>5.0599999999999996</c:v>
                </c:pt>
                <c:pt idx="4">
                  <c:v>#N/A</c:v>
                </c:pt>
                <c:pt idx="5">
                  <c:v>1.01</c:v>
                </c:pt>
                <c:pt idx="6">
                  <c:v>#N/A</c:v>
                </c:pt>
                <c:pt idx="7">
                  <c:v>0.36</c:v>
                </c:pt>
                <c:pt idx="8">
                  <c:v>#N/A</c:v>
                </c:pt>
                <c:pt idx="9">
                  <c:v>0.92</c:v>
                </c:pt>
              </c:numCache>
            </c:numRef>
          </c:val>
          <c:extLst>
            <c:ext xmlns:c16="http://schemas.microsoft.com/office/drawing/2014/chart" uri="{C3380CC4-5D6E-409C-BE32-E72D297353CC}">
              <c16:uniqueId val="{00000003-3E9A-4208-8C48-F09CC1F550FE}"/>
            </c:ext>
          </c:extLst>
        </c:ser>
        <c:ser>
          <c:idx val="4"/>
          <c:order val="4"/>
          <c:tx>
            <c:strRef>
              <c:f>[1]データシート!$A$31</c:f>
              <c:strCache>
                <c:ptCount val="1"/>
                <c:pt idx="0">
                  <c:v>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5.68</c:v>
                </c:pt>
                <c:pt idx="2">
                  <c:v>#N/A</c:v>
                </c:pt>
                <c:pt idx="3">
                  <c:v>5.31</c:v>
                </c:pt>
                <c:pt idx="4">
                  <c:v>#N/A</c:v>
                </c:pt>
                <c:pt idx="5">
                  <c:v>4.34</c:v>
                </c:pt>
                <c:pt idx="6">
                  <c:v>#N/A</c:v>
                </c:pt>
                <c:pt idx="7">
                  <c:v>3.6</c:v>
                </c:pt>
                <c:pt idx="8">
                  <c:v>#N/A</c:v>
                </c:pt>
                <c:pt idx="9">
                  <c:v>2.61</c:v>
                </c:pt>
              </c:numCache>
            </c:numRef>
          </c:val>
          <c:extLst>
            <c:ext xmlns:c16="http://schemas.microsoft.com/office/drawing/2014/chart" uri="{C3380CC4-5D6E-409C-BE32-E72D297353CC}">
              <c16:uniqueId val="{00000004-3E9A-4208-8C48-F09CC1F550FE}"/>
            </c:ext>
          </c:extLst>
        </c:ser>
        <c:ser>
          <c:idx val="5"/>
          <c:order val="5"/>
          <c:tx>
            <c:strRef>
              <c:f>[1]データシート!$A$32</c:f>
              <c:strCache>
                <c:ptCount val="1"/>
                <c:pt idx="0">
                  <c:v>観光事業会計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#N/A</c:v>
                </c:pt>
                <c:pt idx="9">
                  <c:v>3.96</c:v>
                </c:pt>
              </c:numCache>
            </c:numRef>
          </c:val>
          <c:extLst>
            <c:ext xmlns:c16="http://schemas.microsoft.com/office/drawing/2014/chart" uri="{C3380CC4-5D6E-409C-BE32-E72D297353CC}">
              <c16:uniqueId val="{00000005-3E9A-4208-8C48-F09CC1F550FE}"/>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4</c:v>
                </c:pt>
                <c:pt idx="2">
                  <c:v>#N/A</c:v>
                </c:pt>
                <c:pt idx="3">
                  <c:v>6.81</c:v>
                </c:pt>
                <c:pt idx="4">
                  <c:v>#N/A</c:v>
                </c:pt>
                <c:pt idx="5">
                  <c:v>5.52</c:v>
                </c:pt>
                <c:pt idx="6">
                  <c:v>#N/A</c:v>
                </c:pt>
                <c:pt idx="7">
                  <c:v>4.8</c:v>
                </c:pt>
                <c:pt idx="8">
                  <c:v>#N/A</c:v>
                </c:pt>
                <c:pt idx="9">
                  <c:v>4.05</c:v>
                </c:pt>
              </c:numCache>
            </c:numRef>
          </c:val>
          <c:extLst>
            <c:ext xmlns:c16="http://schemas.microsoft.com/office/drawing/2014/chart" uri="{C3380CC4-5D6E-409C-BE32-E72D297353CC}">
              <c16:uniqueId val="{00000006-3E9A-4208-8C48-F09CC1F550FE}"/>
            </c:ext>
          </c:extLst>
        </c:ser>
        <c:ser>
          <c:idx val="7"/>
          <c:order val="7"/>
          <c:tx>
            <c:strRef>
              <c:f>[1]データシート!$A$34</c:f>
              <c:strCache>
                <c:ptCount val="1"/>
                <c:pt idx="0">
                  <c:v>病院等事業会計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11.37</c:v>
                </c:pt>
                <c:pt idx="2">
                  <c:v>#N/A</c:v>
                </c:pt>
                <c:pt idx="3">
                  <c:v>8</c:v>
                </c:pt>
                <c:pt idx="4">
                  <c:v>#N/A</c:v>
                </c:pt>
                <c:pt idx="5">
                  <c:v>5.6</c:v>
                </c:pt>
                <c:pt idx="6">
                  <c:v>#N/A</c:v>
                </c:pt>
                <c:pt idx="7">
                  <c:v>5.95</c:v>
                </c:pt>
                <c:pt idx="8">
                  <c:v>#N/A</c:v>
                </c:pt>
                <c:pt idx="9">
                  <c:v>7.44</c:v>
                </c:pt>
              </c:numCache>
            </c:numRef>
          </c:val>
          <c:extLst>
            <c:ext xmlns:c16="http://schemas.microsoft.com/office/drawing/2014/chart" uri="{C3380CC4-5D6E-409C-BE32-E72D297353CC}">
              <c16:uniqueId val="{00000007-3E9A-4208-8C48-F09CC1F550FE}"/>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0</c:v>
                </c:pt>
                <c:pt idx="1">
                  <c:v>0</c:v>
                </c:pt>
                <c:pt idx="2">
                  <c:v>0</c:v>
                </c:pt>
                <c:pt idx="3">
                  <c:v>0</c:v>
                </c:pt>
                <c:pt idx="4">
                  <c:v>0</c:v>
                </c:pt>
                <c:pt idx="5">
                  <c:v>0</c:v>
                </c:pt>
                <c:pt idx="6">
                  <c:v>0</c:v>
                </c:pt>
                <c:pt idx="7">
                  <c:v>0</c:v>
                </c:pt>
                <c:pt idx="8">
                  <c:v>#N/A</c:v>
                </c:pt>
                <c:pt idx="9">
                  <c:v>9.23</c:v>
                </c:pt>
              </c:numCache>
            </c:numRef>
          </c:val>
          <c:extLst>
            <c:ext xmlns:c16="http://schemas.microsoft.com/office/drawing/2014/chart" uri="{C3380CC4-5D6E-409C-BE32-E72D297353CC}">
              <c16:uniqueId val="{00000008-3E9A-4208-8C48-F09CC1F550FE}"/>
            </c:ext>
          </c:extLst>
        </c:ser>
        <c:ser>
          <c:idx val="9"/>
          <c:order val="9"/>
          <c:tx>
            <c:strRef>
              <c:f>[1]データシート!$A$36</c:f>
              <c:strCache>
                <c:ptCount val="1"/>
                <c:pt idx="0">
                  <c:v>住宅資金貸付事業特別会計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0.26</c:v>
                </c:pt>
                <c:pt idx="1">
                  <c:v>#N/A</c:v>
                </c:pt>
                <c:pt idx="2">
                  <c:v>0.27</c:v>
                </c:pt>
                <c:pt idx="3">
                  <c:v>#N/A</c:v>
                </c:pt>
                <c:pt idx="4">
                  <c:v>0.26</c:v>
                </c:pt>
                <c:pt idx="5">
                  <c:v>#N/A</c:v>
                </c:pt>
                <c:pt idx="6">
                  <c:v>0.26</c:v>
                </c:pt>
                <c:pt idx="7">
                  <c:v>#N/A</c:v>
                </c:pt>
                <c:pt idx="8">
                  <c:v>0.25</c:v>
                </c:pt>
                <c:pt idx="9">
                  <c:v>#N/A</c:v>
                </c:pt>
              </c:numCache>
            </c:numRef>
          </c:val>
          <c:extLst>
            <c:ext xmlns:c16="http://schemas.microsoft.com/office/drawing/2014/chart" uri="{C3380CC4-5D6E-409C-BE32-E72D297353CC}">
              <c16:uniqueId val="{00000009-3E9A-4208-8C48-F09CC1F550FE}"/>
            </c:ext>
          </c:extLst>
        </c:ser>
        <c:dLbls>
          <c:showLegendKey val="0"/>
          <c:showVal val="0"/>
          <c:showCatName val="0"/>
          <c:showSerName val="0"/>
          <c:showPercent val="0"/>
          <c:showBubbleSize val="0"/>
        </c:dLbls>
        <c:gapWidth val="150"/>
        <c:overlap val="100"/>
        <c:axId val="329398096"/>
        <c:axId val="329391824"/>
      </c:barChart>
      <c:catAx>
        <c:axId val="32939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391824"/>
        <c:crosses val="autoZero"/>
        <c:auto val="1"/>
        <c:lblAlgn val="ctr"/>
        <c:lblOffset val="100"/>
        <c:tickLblSkip val="1"/>
        <c:tickMarkSkip val="1"/>
        <c:noMultiLvlLbl val="0"/>
      </c:catAx>
      <c:valAx>
        <c:axId val="32939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398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1804</c:v>
                </c:pt>
                <c:pt idx="5">
                  <c:v>1830</c:v>
                </c:pt>
                <c:pt idx="8">
                  <c:v>1771</c:v>
                </c:pt>
                <c:pt idx="11">
                  <c:v>1735</c:v>
                </c:pt>
                <c:pt idx="14">
                  <c:v>1748</c:v>
                </c:pt>
              </c:numCache>
            </c:numRef>
          </c:val>
          <c:extLst>
            <c:ext xmlns:c16="http://schemas.microsoft.com/office/drawing/2014/chart" uri="{C3380CC4-5D6E-409C-BE32-E72D297353CC}">
              <c16:uniqueId val="{00000000-9F65-4120-B2DC-5129A5E80E4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65-4120-B2DC-5129A5E80E4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41</c:v>
                </c:pt>
                <c:pt idx="3">
                  <c:v>35</c:v>
                </c:pt>
                <c:pt idx="6">
                  <c:v>32</c:v>
                </c:pt>
                <c:pt idx="9">
                  <c:v>27</c:v>
                </c:pt>
                <c:pt idx="12">
                  <c:v>18</c:v>
                </c:pt>
              </c:numCache>
            </c:numRef>
          </c:val>
          <c:extLst>
            <c:ext xmlns:c16="http://schemas.microsoft.com/office/drawing/2014/chart" uri="{C3380CC4-5D6E-409C-BE32-E72D297353CC}">
              <c16:uniqueId val="{00000002-9F65-4120-B2DC-5129A5E80E4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65-4120-B2DC-5129A5E80E4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910</c:v>
                </c:pt>
                <c:pt idx="3">
                  <c:v>817</c:v>
                </c:pt>
                <c:pt idx="6">
                  <c:v>763</c:v>
                </c:pt>
                <c:pt idx="9">
                  <c:v>689</c:v>
                </c:pt>
                <c:pt idx="12">
                  <c:v>690</c:v>
                </c:pt>
              </c:numCache>
            </c:numRef>
          </c:val>
          <c:extLst>
            <c:ext xmlns:c16="http://schemas.microsoft.com/office/drawing/2014/chart" uri="{C3380CC4-5D6E-409C-BE32-E72D297353CC}">
              <c16:uniqueId val="{00000004-9F65-4120-B2DC-5129A5E80E4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65-4120-B2DC-5129A5E80E4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65-4120-B2DC-5129A5E80E4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2103</c:v>
                </c:pt>
                <c:pt idx="3">
                  <c:v>2081</c:v>
                </c:pt>
                <c:pt idx="6">
                  <c:v>1829</c:v>
                </c:pt>
                <c:pt idx="9">
                  <c:v>1719</c:v>
                </c:pt>
                <c:pt idx="12">
                  <c:v>1693</c:v>
                </c:pt>
              </c:numCache>
            </c:numRef>
          </c:val>
          <c:extLst>
            <c:ext xmlns:c16="http://schemas.microsoft.com/office/drawing/2014/chart" uri="{C3380CC4-5D6E-409C-BE32-E72D297353CC}">
              <c16:uniqueId val="{00000007-9F65-4120-B2DC-5129A5E80E4C}"/>
            </c:ext>
          </c:extLst>
        </c:ser>
        <c:dLbls>
          <c:showLegendKey val="0"/>
          <c:showVal val="0"/>
          <c:showCatName val="0"/>
          <c:showSerName val="0"/>
          <c:showPercent val="0"/>
          <c:showBubbleSize val="0"/>
        </c:dLbls>
        <c:gapWidth val="100"/>
        <c:overlap val="100"/>
        <c:axId val="329394568"/>
        <c:axId val="3293926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1250</c:v>
                </c:pt>
                <c:pt idx="2">
                  <c:v>#N/A</c:v>
                </c:pt>
                <c:pt idx="3">
                  <c:v>#N/A</c:v>
                </c:pt>
                <c:pt idx="4">
                  <c:v>1103</c:v>
                </c:pt>
                <c:pt idx="5">
                  <c:v>#N/A</c:v>
                </c:pt>
                <c:pt idx="6">
                  <c:v>#N/A</c:v>
                </c:pt>
                <c:pt idx="7">
                  <c:v>853</c:v>
                </c:pt>
                <c:pt idx="8">
                  <c:v>#N/A</c:v>
                </c:pt>
                <c:pt idx="9">
                  <c:v>#N/A</c:v>
                </c:pt>
                <c:pt idx="10">
                  <c:v>700</c:v>
                </c:pt>
                <c:pt idx="11">
                  <c:v>#N/A</c:v>
                </c:pt>
                <c:pt idx="12">
                  <c:v>#N/A</c:v>
                </c:pt>
                <c:pt idx="13">
                  <c:v>653</c:v>
                </c:pt>
                <c:pt idx="14">
                  <c:v>#N/A</c:v>
                </c:pt>
              </c:numCache>
            </c:numRef>
          </c:val>
          <c:smooth val="0"/>
          <c:extLst>
            <c:ext xmlns:c16="http://schemas.microsoft.com/office/drawing/2014/chart" uri="{C3380CC4-5D6E-409C-BE32-E72D297353CC}">
              <c16:uniqueId val="{00000008-9F65-4120-B2DC-5129A5E80E4C}"/>
            </c:ext>
          </c:extLst>
        </c:ser>
        <c:dLbls>
          <c:showLegendKey val="0"/>
          <c:showVal val="0"/>
          <c:showCatName val="0"/>
          <c:showSerName val="0"/>
          <c:showPercent val="0"/>
          <c:showBubbleSize val="0"/>
        </c:dLbls>
        <c:marker val="1"/>
        <c:smooth val="0"/>
        <c:axId val="329394568"/>
        <c:axId val="329392608"/>
      </c:lineChart>
      <c:catAx>
        <c:axId val="32939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392608"/>
        <c:crosses val="autoZero"/>
        <c:auto val="1"/>
        <c:lblAlgn val="ctr"/>
        <c:lblOffset val="100"/>
        <c:tickLblSkip val="1"/>
        <c:tickMarkSkip val="1"/>
        <c:noMultiLvlLbl val="0"/>
      </c:catAx>
      <c:valAx>
        <c:axId val="32939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39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14865</c:v>
                </c:pt>
                <c:pt idx="5">
                  <c:v>14839</c:v>
                </c:pt>
                <c:pt idx="8">
                  <c:v>15074</c:v>
                </c:pt>
                <c:pt idx="11">
                  <c:v>14656</c:v>
                </c:pt>
                <c:pt idx="14">
                  <c:v>14704</c:v>
                </c:pt>
              </c:numCache>
            </c:numRef>
          </c:val>
          <c:extLst>
            <c:ext xmlns:c16="http://schemas.microsoft.com/office/drawing/2014/chart" uri="{C3380CC4-5D6E-409C-BE32-E72D297353CC}">
              <c16:uniqueId val="{00000000-2065-496B-BD81-BDD164142CD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1625</c:v>
                </c:pt>
                <c:pt idx="5">
                  <c:v>1449</c:v>
                </c:pt>
                <c:pt idx="8">
                  <c:v>1174</c:v>
                </c:pt>
                <c:pt idx="11">
                  <c:v>1042</c:v>
                </c:pt>
                <c:pt idx="14">
                  <c:v>939</c:v>
                </c:pt>
              </c:numCache>
            </c:numRef>
          </c:val>
          <c:extLst>
            <c:ext xmlns:c16="http://schemas.microsoft.com/office/drawing/2014/chart" uri="{C3380CC4-5D6E-409C-BE32-E72D297353CC}">
              <c16:uniqueId val="{00000001-2065-496B-BD81-BDD164142CD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6983</c:v>
                </c:pt>
                <c:pt idx="5">
                  <c:v>7105</c:v>
                </c:pt>
                <c:pt idx="8">
                  <c:v>6710</c:v>
                </c:pt>
                <c:pt idx="11">
                  <c:v>6575</c:v>
                </c:pt>
                <c:pt idx="14">
                  <c:v>6692</c:v>
                </c:pt>
              </c:numCache>
            </c:numRef>
          </c:val>
          <c:extLst>
            <c:ext xmlns:c16="http://schemas.microsoft.com/office/drawing/2014/chart" uri="{C3380CC4-5D6E-409C-BE32-E72D297353CC}">
              <c16:uniqueId val="{00000002-2065-496B-BD81-BDD164142CD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65-496B-BD81-BDD164142CD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65-496B-BD81-BDD164142CD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65-496B-BD81-BDD164142CD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2977</c:v>
                </c:pt>
                <c:pt idx="3">
                  <c:v>2908</c:v>
                </c:pt>
                <c:pt idx="6">
                  <c:v>2938</c:v>
                </c:pt>
                <c:pt idx="9">
                  <c:v>2978</c:v>
                </c:pt>
                <c:pt idx="12">
                  <c:v>3012</c:v>
                </c:pt>
              </c:numCache>
            </c:numRef>
          </c:val>
          <c:extLst>
            <c:ext xmlns:c16="http://schemas.microsoft.com/office/drawing/2014/chart" uri="{C3380CC4-5D6E-409C-BE32-E72D297353CC}">
              <c16:uniqueId val="{00000006-2065-496B-BD81-BDD164142CD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065-496B-BD81-BDD164142CD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6798</c:v>
                </c:pt>
                <c:pt idx="3">
                  <c:v>6411</c:v>
                </c:pt>
                <c:pt idx="6">
                  <c:v>6042</c:v>
                </c:pt>
                <c:pt idx="9">
                  <c:v>5754</c:v>
                </c:pt>
                <c:pt idx="12">
                  <c:v>5542</c:v>
                </c:pt>
              </c:numCache>
            </c:numRef>
          </c:val>
          <c:extLst>
            <c:ext xmlns:c16="http://schemas.microsoft.com/office/drawing/2014/chart" uri="{C3380CC4-5D6E-409C-BE32-E72D297353CC}">
              <c16:uniqueId val="{00000008-2065-496B-BD81-BDD164142CD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116</c:v>
                </c:pt>
                <c:pt idx="3">
                  <c:v>80</c:v>
                </c:pt>
                <c:pt idx="6">
                  <c:v>50</c:v>
                </c:pt>
                <c:pt idx="9">
                  <c:v>27</c:v>
                </c:pt>
                <c:pt idx="12">
                  <c:v>11</c:v>
                </c:pt>
              </c:numCache>
            </c:numRef>
          </c:val>
          <c:extLst>
            <c:ext xmlns:c16="http://schemas.microsoft.com/office/drawing/2014/chart" uri="{C3380CC4-5D6E-409C-BE32-E72D297353CC}">
              <c16:uniqueId val="{00000009-2065-496B-BD81-BDD164142CD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17590</c:v>
                </c:pt>
                <c:pt idx="3">
                  <c:v>18046</c:v>
                </c:pt>
                <c:pt idx="6">
                  <c:v>16294</c:v>
                </c:pt>
                <c:pt idx="9">
                  <c:v>15641</c:v>
                </c:pt>
                <c:pt idx="12">
                  <c:v>16091</c:v>
                </c:pt>
              </c:numCache>
            </c:numRef>
          </c:val>
          <c:extLst>
            <c:ext xmlns:c16="http://schemas.microsoft.com/office/drawing/2014/chart" uri="{C3380CC4-5D6E-409C-BE32-E72D297353CC}">
              <c16:uniqueId val="{0000000A-2065-496B-BD81-BDD164142CD1}"/>
            </c:ext>
          </c:extLst>
        </c:ser>
        <c:dLbls>
          <c:showLegendKey val="0"/>
          <c:showVal val="0"/>
          <c:showCatName val="0"/>
          <c:showSerName val="0"/>
          <c:showPercent val="0"/>
          <c:showBubbleSize val="0"/>
        </c:dLbls>
        <c:gapWidth val="100"/>
        <c:overlap val="100"/>
        <c:axId val="329397312"/>
        <c:axId val="32939300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4008</c:v>
                </c:pt>
                <c:pt idx="2">
                  <c:v>#N/A</c:v>
                </c:pt>
                <c:pt idx="3">
                  <c:v>#N/A</c:v>
                </c:pt>
                <c:pt idx="4">
                  <c:v>4053</c:v>
                </c:pt>
                <c:pt idx="5">
                  <c:v>#N/A</c:v>
                </c:pt>
                <c:pt idx="6">
                  <c:v>#N/A</c:v>
                </c:pt>
                <c:pt idx="7">
                  <c:v>2367</c:v>
                </c:pt>
                <c:pt idx="8">
                  <c:v>#N/A</c:v>
                </c:pt>
                <c:pt idx="9">
                  <c:v>#N/A</c:v>
                </c:pt>
                <c:pt idx="10">
                  <c:v>2128</c:v>
                </c:pt>
                <c:pt idx="11">
                  <c:v>#N/A</c:v>
                </c:pt>
                <c:pt idx="12">
                  <c:v>#N/A</c:v>
                </c:pt>
                <c:pt idx="13">
                  <c:v>2321</c:v>
                </c:pt>
                <c:pt idx="14">
                  <c:v>#N/A</c:v>
                </c:pt>
              </c:numCache>
            </c:numRef>
          </c:val>
          <c:smooth val="0"/>
          <c:extLst>
            <c:ext xmlns:c16="http://schemas.microsoft.com/office/drawing/2014/chart" uri="{C3380CC4-5D6E-409C-BE32-E72D297353CC}">
              <c16:uniqueId val="{0000000B-2065-496B-BD81-BDD164142CD1}"/>
            </c:ext>
          </c:extLst>
        </c:ser>
        <c:dLbls>
          <c:showLegendKey val="0"/>
          <c:showVal val="0"/>
          <c:showCatName val="0"/>
          <c:showSerName val="0"/>
          <c:showPercent val="0"/>
          <c:showBubbleSize val="0"/>
        </c:dLbls>
        <c:marker val="1"/>
        <c:smooth val="0"/>
        <c:axId val="329397312"/>
        <c:axId val="329393000"/>
      </c:lineChart>
      <c:catAx>
        <c:axId val="32939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9393000"/>
        <c:crosses val="autoZero"/>
        <c:auto val="1"/>
        <c:lblAlgn val="ctr"/>
        <c:lblOffset val="100"/>
        <c:tickLblSkip val="1"/>
        <c:tickMarkSkip val="1"/>
        <c:noMultiLvlLbl val="0"/>
      </c:catAx>
      <c:valAx>
        <c:axId val="329393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39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2450</c:v>
                </c:pt>
                <c:pt idx="1">
                  <c:v>2451</c:v>
                </c:pt>
                <c:pt idx="2">
                  <c:v>2452</c:v>
                </c:pt>
              </c:numCache>
            </c:numRef>
          </c:val>
          <c:extLst>
            <c:ext xmlns:c16="http://schemas.microsoft.com/office/drawing/2014/chart" uri="{C3380CC4-5D6E-409C-BE32-E72D297353CC}">
              <c16:uniqueId val="{00000000-3D28-44BC-9E93-ED6BEBAAC68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286</c:v>
                </c:pt>
                <c:pt idx="1">
                  <c:v>287</c:v>
                </c:pt>
                <c:pt idx="2">
                  <c:v>287</c:v>
                </c:pt>
              </c:numCache>
            </c:numRef>
          </c:val>
          <c:extLst>
            <c:ext xmlns:c16="http://schemas.microsoft.com/office/drawing/2014/chart" uri="{C3380CC4-5D6E-409C-BE32-E72D297353CC}">
              <c16:uniqueId val="{00000001-3D28-44BC-9E93-ED6BEBAAC68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2831</c:v>
                </c:pt>
                <c:pt idx="1">
                  <c:v>2838</c:v>
                </c:pt>
                <c:pt idx="2">
                  <c:v>2923</c:v>
                </c:pt>
              </c:numCache>
            </c:numRef>
          </c:val>
          <c:extLst>
            <c:ext xmlns:c16="http://schemas.microsoft.com/office/drawing/2014/chart" uri="{C3380CC4-5D6E-409C-BE32-E72D297353CC}">
              <c16:uniqueId val="{00000002-3D28-44BC-9E93-ED6BEBAAC689}"/>
            </c:ext>
          </c:extLst>
        </c:ser>
        <c:dLbls>
          <c:showLegendKey val="0"/>
          <c:showVal val="0"/>
          <c:showCatName val="0"/>
          <c:showSerName val="0"/>
          <c:showPercent val="0"/>
          <c:showBubbleSize val="0"/>
        </c:dLbls>
        <c:gapWidth val="120"/>
        <c:overlap val="100"/>
        <c:axId val="408414960"/>
        <c:axId val="408418880"/>
      </c:barChart>
      <c:catAx>
        <c:axId val="40841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418880"/>
        <c:crosses val="autoZero"/>
        <c:auto val="1"/>
        <c:lblAlgn val="ctr"/>
        <c:lblOffset val="100"/>
        <c:tickLblSkip val="1"/>
        <c:tickMarkSkip val="1"/>
        <c:noMultiLvlLbl val="0"/>
      </c:catAx>
      <c:valAx>
        <c:axId val="408418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41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{78B5C1F3-68A1-4CAA-8E1F-8BC6691F8CCC}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18E-44A8-B99E-73D1C6B211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{9480AAEE-35B4-4DA0-9D13-B5F10269C2E3}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8E-44A8-B99E-73D1C6B211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{1B81A832-A83F-43E0-8FCE-FEE4521FB5D5}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8E-44A8-B99E-73D1C6B211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{52A92C0C-E3CD-499A-80C2-B298C7E5E09A}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8E-44A8-B99E-73D1C6B211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{8CCA550B-1264-4C9C-AF84-C192A0EBB851}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8E-44A8-B99E-73D1C6B2116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{8C2823C3-2273-49A2-B792-425836CDF408}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18E-44A8-B99E-73D1C6B2116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{6B3A1664-CE31-4CCB-BCF6-0DCAB3C8166A}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18E-44A8-B99E-73D1C6B2116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{A0EA5EBC-C681-4766-8DFF-FD4E30D7EBEE}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18E-44A8-B99E-73D1C6B2116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{367697E1-A3AB-4C4E-BA5C-10639EB9A68D}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18E-44A8-B99E-73D1C6B211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65.7</c:v>
                </c:pt>
                <c:pt idx="8">
                  <c:v>66.900000000000006</c:v>
                </c:pt>
                <c:pt idx="16">
                  <c:v>68.599999999999994</c:v>
                </c:pt>
                <c:pt idx="24">
                  <c:v>70.2</c:v>
                </c:pt>
                <c:pt idx="32">
                  <c:v>71.400000000000006</c:v>
                </c:pt>
              </c:numCache>
            </c:numRef>
          </c:xVal>
          <c:yVal>
            <c:numRef>
              <c:f>公会計指標分析・財政指標組合せ分析表!$BP$51:$DC$51</c:f>
              <c:numCache>
                <c:formatCode>#,##0.0;"▲ "#,##0.0</c:formatCode>
                <c:ptCount val="40"/>
                <c:pt idx="0">
                  <c:v>46.9</c:v>
                </c:pt>
                <c:pt idx="8">
                  <c:v>49.7</c:v>
                </c:pt>
                <c:pt idx="16">
                  <c:v>29.2</c:v>
                </c:pt>
                <c:pt idx="24">
                  <c:v>26.4</c:v>
                </c:pt>
                <c:pt idx="32">
                  <c:v>28.1</c:v>
                </c:pt>
              </c:numCache>
            </c:numRef>
          </c:yVal>
          <c:smooth val="0"/>
          <c:extLst>
            <c:ext xmlns:c16="http://schemas.microsoft.com/office/drawing/2014/chart" uri="{C3380CC4-5D6E-409C-BE32-E72D297353CC}">
              <c16:uniqueId val="{00000009-B18E-44A8-B99E-73D1C6B211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{B462E2D7-1D07-4DE5-BDDC-B28DC96AB248}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18E-44A8-B99E-73D1C6B211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{DB93C619-CCE7-4FA8-9FFC-CA337D1AC2CB}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8E-44A8-B99E-73D1C6B211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{B3333D28-D486-4F5E-A501-8A7A9F36195B}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8E-44A8-B99E-73D1C6B211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{89159AE8-D9F5-45B5-9046-03BF1A8D4F01}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8E-44A8-B99E-73D1C6B211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{66BB8BD4-3B5B-493A-95B1-12BE6B3A2852}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8E-44A8-B99E-73D1C6B2116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{8D71F929-7D96-4488-BD8C-82DFAE8E9D9C}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18E-44A8-B99E-73D1C6B21160}"/>
                </c:ext>
              </c:extLst>
            </c:dLbl>
            <c:dLbl>
              <c:idx val="16"/>
              <c:layout>
                <c:manualLayout>
                  <c:x val="0"/>
                  <c:y val="-8.905636838289337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{BCB286B7-32F3-43E4-963F-810C8188A641}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18E-44A8-B99E-73D1C6B21160}"/>
                </c:ext>
              </c:extLst>
            </c:dLbl>
            <c:dLbl>
              <c:idx val="24"/>
              <c:layout>
                <c:manualLayout>
                  <c:x val="0"/>
                  <c:y val="8.9056368382892537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{CBD68C7A-8057-43BA-A2D5-27781AC2F251}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18E-44A8-B99E-73D1C6B2116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{3BD7BB65-76CB-429F-9F4F-A2776B04C6B2}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18E-44A8-B99E-73D1C6B211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18E-44A8-B99E-73D1C6B2116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{FBC29E7B-8B05-41AB-8AE6-B0B7CC0EB4F6}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540-4A0D-8828-BE40522EFF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{21FCACA5-7CB8-4D1D-88E1-8EC089862421}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40-4A0D-8828-BE40522EFF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{7628F1BA-CB33-4412-ADC2-B4973D6A5709}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40-4A0D-8828-BE40522EFF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{BAE33170-C4D4-4788-89BE-760F39C1B03B}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40-4A0D-8828-BE40522EFF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{438C851F-CF3E-4C59-8221-7944DB7B0E44}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40-4A0D-8828-BE40522EFF9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{9F3B2D97-C3CC-466B-A947-8434F5425ADB}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540-4A0D-8828-BE40522EFF9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{A362A54B-BA52-4CF6-AA2E-9D36B3CC0170}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540-4A0D-8828-BE40522EFF9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{E4449D19-8C65-4773-BFE7-84BB2719154F}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540-4A0D-8828-BE40522EFF9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{19FA2174-4485-474A-9D92-9079166FB848}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540-4A0D-8828-BE40522EFF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c:v>
                </c:pt>
                <c:pt idx="16">
                  <c:v>12.9</c:v>
                </c:pt>
                <c:pt idx="24">
                  <c:v>10.9</c:v>
                </c:pt>
                <c:pt idx="32">
                  <c:v>9</c:v>
                </c:pt>
              </c:numCache>
            </c:numRef>
          </c:xVal>
          <c:yVal>
            <c:numRef>
              <c:f>公会計指標分析・財政指標組合せ分析表!$BP$73:$DC$73</c:f>
              <c:numCache>
                <c:formatCode>#,##0.0;"▲ "#,##0.0</c:formatCode>
                <c:ptCount val="40"/>
                <c:pt idx="0">
                  <c:v>46.9</c:v>
                </c:pt>
                <c:pt idx="8">
                  <c:v>49.7</c:v>
                </c:pt>
                <c:pt idx="16">
                  <c:v>29.2</c:v>
                </c:pt>
                <c:pt idx="24">
                  <c:v>26.4</c:v>
                </c:pt>
                <c:pt idx="32">
                  <c:v>28.1</c:v>
                </c:pt>
              </c:numCache>
            </c:numRef>
          </c:yVal>
          <c:smooth val="0"/>
          <c:extLst>
            <c:ext xmlns:c16="http://schemas.microsoft.com/office/drawing/2014/chart" uri="{C3380CC4-5D6E-409C-BE32-E72D297353CC}">
              <c16:uniqueId val="{00000009-B540-4A0D-8828-BE40522EFF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2859531463305539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{71C4040F-934A-44F9-BE8E-FF8A979717DF}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540-4A0D-8828-BE40522EFF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{E87F8E9F-0409-45C7-BA7F-A7A9B4826797}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40-4A0D-8828-BE40522EFF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{E0515146-BEF3-4FFE-9056-CF84A9E4AE42}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40-4A0D-8828-BE40522EFF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{41000C27-D766-4377-A31B-70F474E8B902}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40-4A0D-8828-BE40522EFF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{5FCA9D98-6373-4C27-A422-1EF9FA8007CC}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40-4A0D-8828-BE40522EFF9F}"/>
                </c:ext>
              </c:extLst>
            </c:dLbl>
            <c:dLbl>
              <c:idx val="8"/>
              <c:layout>
                <c:manualLayout>
                  <c:x val="0"/>
                  <c:y val="-5.2856106587611399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{03BC220D-8804-452C-BAEF-D174FDC28FEA}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540-4A0D-8828-BE40522EFF9F}"/>
                </c:ext>
              </c:extLst>
            </c:dLbl>
            <c:dLbl>
              <c:idx val="16"/>
              <c:layout>
                <c:manualLayout>
                  <c:x val="0"/>
                  <c:y val="-8.2077146009985561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{7974A653-9607-4748-96E5-8C06DA272E0C}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540-4A0D-8828-BE40522EFF9F}"/>
                </c:ext>
              </c:extLst>
            </c:dLbl>
            <c:dLbl>
              <c:idx val="24"/>
              <c:layout>
                <c:manualLayout>
                  <c:x val="0"/>
                  <c:y val="8.2077146009985561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{79D4189E-7F6D-4015-B1A2-317505823DCA}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540-4A0D-8828-BE40522EFF9F}"/>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{922FF0C5-B725-422C-AEEF-B42EA61B89C2}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540-4A0D-8828-BE40522EFF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540-4A0D-8828-BE40522EFF9F}"/>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分子の構造については、元利償還金等（Ａ）のうち、元利償還金が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百万円の減少、公営企業債の元利償還金に対する繰入金が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百万円の増加、債務負担行為に基づく支出額が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また、算入公債費等は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百万円増加したが、実質公債費比率の分子については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引き続き普通建設事業等の必要性・効率性・緊急度を勘案しながら事業の取捨選択を行い、地方債の発行を抑制することにより改善を図る。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将来負担額の構造については、一般会計等に係る地方債の現在高が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450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百万円増加し、債務負担行為に基づく支出予定額が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百万円減少、公営企業債等繰入見込額が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百万円減少したが、退職手当負担見込額が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充当可能財源等の構造については、充当可能基金は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百万円増加したが、充当可能特定歳入は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百万円減少し、基準財政需要額算入見込額が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将来負担額（Ａ）の合計は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24,656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百万円の増加となり、充当可能財源等（Ｂ）の合計は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22,335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百万円の増加となったが、将来負担比率の分子は前年度比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将来負担比率の数値は増加傾向にあるが、今後ともプライマリーバランスに留意するとともに、後世代の負担が過度にならないように努めながら、地方債の活用を図る。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山口県美祢市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年度に、減債基金を活用し各指標に影響のある第三セクター等改革推進債や退職手当債の繰上償還を実施したことにより、減債基金残高が大幅に減少したが、基金全体でみると令和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年度はほぼ同水準で推移しているためである。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残高は、これまでの行財政改革の中で行われた財政効率化の施策等によって、ここまで累増してきたが、普通交付税合併算定替えの特例措置の終了や少子高齢化に伴う税収の減と、反して増加する社会福祉諸施策の経費や、過疎地域の自治体では特に課題となるインフラや公共施設の改修、維持補修経費の増大が見込まれることから、今後の財政運営において、その財源不足を補い年度間の負担調整のため活用して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しかしながら、更なる行財政改革を行い、中長期の視点に立って安定した財政運営を確立していく。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・ゆたかなまちづくり基金：地域における歴史、伝統、文化、産業等を活かし、健康で住みよいまちづくりを推進するための経費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・庁舎等整備基金：市庁舎その他の市勢発展の基盤となる施設の整備に要する経費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・地域福祉基金：高齢者の在宅福祉等の普及及び向上に資する事業、高齢者の健康及び生きがいづくりに資する事業並びに高齢者に係わる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ボランティア活動の活発化に資する事業に要する経費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・ふるさと人財育成基金：市の人材育成を図るために行う国際交流事業や教育・学術・芸術・科学・伝統芸能・伝統工芸・スポーツ事業など人財</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育成事業として行う事業に要する経費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・ふるさと美祢応援基金：美祢市の将来の発展を願い、応援しようとする市内外の個人、企業等から受け入れた寄附金を、寄附者の意向を反映した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施策に効果的に運用</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・がんばる企業応援資金融資制度利子補給基金：新型コロナウイルス感染症対策として実施した中小企業者に対する利子補給補助に要する経費</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・森林環境整備基金：森林環境譲与税の増額により、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・すこやか子育て基金：子育て支援事業の推進のため、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・がんばる企業応援資金融資制度利子補給基金：中小企業対する利子補給補助のため基金を設置し、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百万円を積み立てたことによる増加</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・庁舎等整備基金：老朽化した本庁舎及び総合支所等の公共施設の整備について検討を重ねているが、経費節減努力により積立可能な財源がある場合は</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庁舎等整備基金に積み立てを行う。</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利子分の積み立てに止まっており大幅な増減は無いためである。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普通交付税の合併算定替えが終了となるが、特例措置の適用期間が終了した後も安定した財政運営を確立するまでの財源不足を補っていく必要がある。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利子分の積み立てに止まっており大幅な増減は無いためである。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時点で減債基金を活用して繰上償還を要する計画は無いが、今後の償還を実施していく中で、経済情勢の変動等による財源不足や他の年度に比較して多額の償還が生じる際など、財政計画との均衡を図りつつ柔軟に対応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平成２８年度に策定した公共施設等総合管理計画基本方針において、全体として公共施設等の施設量を減らす方向で検討していくこととしている。それぞれの公共施設等について、個別施設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、施設の集約化、複合化や除却など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に取り組んでいるが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、現在のところ有形固定資産減価償却率は類似団体より高い水準にある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96901</xdr:rowOff>
    </xdr:from>
    <xdr:to>
      <xdr:col>23</xdr:col>
      <xdr:colOff>136525</xdr:colOff>
      <xdr:row>31</xdr:row>
      <xdr:rowOff>27051</xdr:rowOff>
    </xdr:to>
    <xdr:sp macro="" textlink="">
      <xdr:nvSpPr>
        <xdr:cNvPr id="79" name="楕円 78"/>
        <xdr:cNvSpPr/>
      </xdr:nvSpPr>
      <xdr:spPr>
        <a:xfrm>
          <a:off x="47117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75328</xdr:rowOff>
    </xdr:from>
    <xdr:ext cx="405111" cy="259045"/>
    <xdr:sp macro="" textlink="">
      <xdr:nvSpPr>
        <xdr:cNvPr id="80" name="有形固定資産減価償却率該当値テキスト"/>
        <xdr:cNvSpPr txBox="1"/>
      </xdr:nvSpPr>
      <xdr:spPr>
        <a:xfrm>
          <a:off x="4813300" y="59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70993</xdr:rowOff>
    </xdr:from>
    <xdr:to>
      <xdr:col>19</xdr:col>
      <xdr:colOff>187325</xdr:colOff>
      <xdr:row>31</xdr:row>
      <xdr:rowOff>1143</xdr:rowOff>
    </xdr:to>
    <xdr:sp macro="" textlink="">
      <xdr:nvSpPr>
        <xdr:cNvPr id="81" name="楕円 80"/>
        <xdr:cNvSpPr/>
      </xdr:nvSpPr>
      <xdr:spPr>
        <a:xfrm>
          <a:off x="4000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121793</xdr:rowOff>
    </xdr:from>
    <xdr:to>
      <xdr:col>23</xdr:col>
      <xdr:colOff>85725</xdr:colOff>
      <xdr:row>30</xdr:row>
      <xdr:rowOff>147701</xdr:rowOff>
    </xdr:to>
    <xdr:cxnSp macro="">
      <xdr:nvCxnSpPr>
        <xdr:cNvPr id="82" name="直線コネクタ 81"/>
        <xdr:cNvCxnSpPr/>
      </xdr:nvCxnSpPr>
      <xdr:spPr>
        <a:xfrm>
          <a:off x="4051300" y="603681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36449</xdr:rowOff>
    </xdr:from>
    <xdr:to>
      <xdr:col>15</xdr:col>
      <xdr:colOff>187325</xdr:colOff>
      <xdr:row>30</xdr:row>
      <xdr:rowOff>138049</xdr:rowOff>
    </xdr:to>
    <xdr:sp macro="" textlink="">
      <xdr:nvSpPr>
        <xdr:cNvPr id="83" name="楕円 82"/>
        <xdr:cNvSpPr/>
      </xdr:nvSpPr>
      <xdr:spPr>
        <a:xfrm>
          <a:off x="3238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87249</xdr:rowOff>
    </xdr:from>
    <xdr:to>
      <xdr:col>19</xdr:col>
      <xdr:colOff>136525</xdr:colOff>
      <xdr:row>30</xdr:row>
      <xdr:rowOff>121793</xdr:rowOff>
    </xdr:to>
    <xdr:cxnSp macro="">
      <xdr:nvCxnSpPr>
        <xdr:cNvPr id="84" name="直線コネクタ 83"/>
        <xdr:cNvCxnSpPr/>
      </xdr:nvCxnSpPr>
      <xdr:spPr>
        <a:xfrm>
          <a:off x="3289300" y="600227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171196</xdr:rowOff>
    </xdr:from>
    <xdr:to>
      <xdr:col>11</xdr:col>
      <xdr:colOff>187325</xdr:colOff>
      <xdr:row>30</xdr:row>
      <xdr:rowOff>101346</xdr:rowOff>
    </xdr:to>
    <xdr:sp macro="" textlink="">
      <xdr:nvSpPr>
        <xdr:cNvPr id="85" name="楕円 84"/>
        <xdr:cNvSpPr/>
      </xdr:nvSpPr>
      <xdr:spPr>
        <a:xfrm>
          <a:off x="2476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50546</xdr:rowOff>
    </xdr:from>
    <xdr:to>
      <xdr:col>15</xdr:col>
      <xdr:colOff>136525</xdr:colOff>
      <xdr:row>30</xdr:row>
      <xdr:rowOff>87249</xdr:rowOff>
    </xdr:to>
    <xdr:cxnSp macro="">
      <xdr:nvCxnSpPr>
        <xdr:cNvPr id="86" name="直線コネクタ 85"/>
        <xdr:cNvCxnSpPr/>
      </xdr:nvCxnSpPr>
      <xdr:spPr>
        <a:xfrm>
          <a:off x="2527300" y="5965571"/>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145288</xdr:rowOff>
    </xdr:from>
    <xdr:to>
      <xdr:col>7</xdr:col>
      <xdr:colOff>187325</xdr:colOff>
      <xdr:row>30</xdr:row>
      <xdr:rowOff>75438</xdr:rowOff>
    </xdr:to>
    <xdr:sp macro="" textlink="">
      <xdr:nvSpPr>
        <xdr:cNvPr id="87" name="楕円 86"/>
        <xdr:cNvSpPr/>
      </xdr:nvSpPr>
      <xdr:spPr>
        <a:xfrm>
          <a:off x="1714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24638</xdr:rowOff>
    </xdr:from>
    <xdr:to>
      <xdr:col>11</xdr:col>
      <xdr:colOff>136525</xdr:colOff>
      <xdr:row>30</xdr:row>
      <xdr:rowOff>50546</xdr:rowOff>
    </xdr:to>
    <xdr:cxnSp macro="">
      <xdr:nvCxnSpPr>
        <xdr:cNvPr id="88" name="直線コネクタ 87"/>
        <xdr:cNvCxnSpPr/>
      </xdr:nvCxnSpPr>
      <xdr:spPr>
        <a:xfrm>
          <a:off x="1765300" y="593966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163720</xdr:rowOff>
    </xdr:from>
    <xdr:ext cx="405111" cy="259045"/>
    <xdr:sp macro="" textlink="">
      <xdr:nvSpPr>
        <xdr:cNvPr id="93" name="n_1mainValue有形固定資産減価償却率"/>
        <xdr:cNvSpPr txBox="1"/>
      </xdr:nvSpPr>
      <xdr:spPr>
        <a:xfrm>
          <a:off x="3836044"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129176</xdr:rowOff>
    </xdr:from>
    <xdr:ext cx="405111" cy="259045"/>
    <xdr:sp macro="" textlink="">
      <xdr:nvSpPr>
        <xdr:cNvPr id="94" name="n_2mainValue有形固定資産減価償却率"/>
        <xdr:cNvSpPr txBox="1"/>
      </xdr:nvSpPr>
      <xdr:spPr>
        <a:xfrm>
          <a:off x="30867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92473</xdr:rowOff>
    </xdr:from>
    <xdr:ext cx="405111" cy="259045"/>
    <xdr:sp macro="" textlink="">
      <xdr:nvSpPr>
        <xdr:cNvPr id="95" name="n_3mainValue有形固定資産減価償却率"/>
        <xdr:cNvSpPr txBox="1"/>
      </xdr:nvSpPr>
      <xdr:spPr>
        <a:xfrm>
          <a:off x="2324744" y="600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66565</xdr:rowOff>
    </xdr:from>
    <xdr:ext cx="405111" cy="259045"/>
    <xdr:sp macro="" textlink="">
      <xdr:nvSpPr>
        <xdr:cNvPr id="96" name="n_4mainValue有形固定資産減価償却率"/>
        <xdr:cNvSpPr txBox="1"/>
      </xdr:nvSpPr>
      <xdr:spPr>
        <a:xfrm>
          <a:off x="1562744" y="59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を下回っている。主な要因としては、近年、建設事業に係る新発債を抑制してきたことや、本年度においては減債基金を充当し地方債の繰上償還を実施したことなどにより将来負担額を減少させた結果であるが、大幅な改善は見られない。引き続き、真に必要な建設事業の取捨選択を検討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くこととしている。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95939</xdr:rowOff>
    </xdr:from>
    <xdr:to>
      <xdr:col>76</xdr:col>
      <xdr:colOff>73025</xdr:colOff>
      <xdr:row>30</xdr:row>
      <xdr:rowOff>26089</xdr:rowOff>
    </xdr:to>
    <xdr:sp macro="" textlink="">
      <xdr:nvSpPr>
        <xdr:cNvPr id="143" name="楕円 142"/>
        <xdr:cNvSpPr/>
      </xdr:nvSpPr>
      <xdr:spPr>
        <a:xfrm>
          <a:off x="14744700" y="58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118816</xdr:rowOff>
    </xdr:from>
    <xdr:ext cx="469744" cy="259045"/>
    <xdr:sp macro="" textlink="">
      <xdr:nvSpPr>
        <xdr:cNvPr id="144" name="債務償還比率該当値テキスト"/>
        <xdr:cNvSpPr txBox="1"/>
      </xdr:nvSpPr>
      <xdr:spPr>
        <a:xfrm>
          <a:off x="14846300" y="569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97379</xdr:rowOff>
    </xdr:from>
    <xdr:to>
      <xdr:col>72</xdr:col>
      <xdr:colOff>123825</xdr:colOff>
      <xdr:row>30</xdr:row>
      <xdr:rowOff>27529</xdr:rowOff>
    </xdr:to>
    <xdr:sp macro="" textlink="">
      <xdr:nvSpPr>
        <xdr:cNvPr id="145" name="楕円 144"/>
        <xdr:cNvSpPr/>
      </xdr:nvSpPr>
      <xdr:spPr>
        <a:xfrm>
          <a:off x="14033500" y="58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146739</xdr:rowOff>
    </xdr:from>
    <xdr:to>
      <xdr:col>76</xdr:col>
      <xdr:colOff>22225</xdr:colOff>
      <xdr:row>29</xdr:row>
      <xdr:rowOff>148179</xdr:rowOff>
    </xdr:to>
    <xdr:cxnSp macro="">
      <xdr:nvCxnSpPr>
        <xdr:cNvPr id="146" name="直線コネクタ 145"/>
        <xdr:cNvCxnSpPr/>
      </xdr:nvCxnSpPr>
      <xdr:spPr>
        <a:xfrm flipV="1">
          <a:off x="14084300" y="5890314"/>
          <a:ext cx="711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111875</xdr:rowOff>
    </xdr:from>
    <xdr:to>
      <xdr:col>68</xdr:col>
      <xdr:colOff>123825</xdr:colOff>
      <xdr:row>30</xdr:row>
      <xdr:rowOff>42025</xdr:rowOff>
    </xdr:to>
    <xdr:sp macro="" textlink="">
      <xdr:nvSpPr>
        <xdr:cNvPr id="147" name="楕円 146"/>
        <xdr:cNvSpPr/>
      </xdr:nvSpPr>
      <xdr:spPr>
        <a:xfrm>
          <a:off x="13271500" y="58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148179</xdr:rowOff>
    </xdr:from>
    <xdr:to>
      <xdr:col>72</xdr:col>
      <xdr:colOff>73025</xdr:colOff>
      <xdr:row>29</xdr:row>
      <xdr:rowOff>162675</xdr:rowOff>
    </xdr:to>
    <xdr:cxnSp macro="">
      <xdr:nvCxnSpPr>
        <xdr:cNvPr id="148" name="直線コネクタ 147"/>
        <xdr:cNvCxnSpPr/>
      </xdr:nvCxnSpPr>
      <xdr:spPr>
        <a:xfrm flipV="1">
          <a:off x="13322300" y="5891754"/>
          <a:ext cx="762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103650</xdr:rowOff>
    </xdr:from>
    <xdr:to>
      <xdr:col>64</xdr:col>
      <xdr:colOff>123825</xdr:colOff>
      <xdr:row>30</xdr:row>
      <xdr:rowOff>33800</xdr:rowOff>
    </xdr:to>
    <xdr:sp macro="" textlink="">
      <xdr:nvSpPr>
        <xdr:cNvPr id="149" name="楕円 148"/>
        <xdr:cNvSpPr/>
      </xdr:nvSpPr>
      <xdr:spPr>
        <a:xfrm>
          <a:off x="12509500" y="58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154450</xdr:rowOff>
    </xdr:from>
    <xdr:to>
      <xdr:col>68</xdr:col>
      <xdr:colOff>73025</xdr:colOff>
      <xdr:row>29</xdr:row>
      <xdr:rowOff>162675</xdr:rowOff>
    </xdr:to>
    <xdr:cxnSp macro="">
      <xdr:nvCxnSpPr>
        <xdr:cNvPr id="150" name="直線コネクタ 149"/>
        <xdr:cNvCxnSpPr/>
      </xdr:nvCxnSpPr>
      <xdr:spPr>
        <a:xfrm>
          <a:off x="12560300" y="5898025"/>
          <a:ext cx="7620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86173</xdr:rowOff>
    </xdr:from>
    <xdr:to>
      <xdr:col>60</xdr:col>
      <xdr:colOff>123825</xdr:colOff>
      <xdr:row>30</xdr:row>
      <xdr:rowOff>16323</xdr:rowOff>
    </xdr:to>
    <xdr:sp macro="" textlink="">
      <xdr:nvSpPr>
        <xdr:cNvPr id="151" name="楕円 150"/>
        <xdr:cNvSpPr/>
      </xdr:nvSpPr>
      <xdr:spPr>
        <a:xfrm>
          <a:off x="11747500" y="58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136973</xdr:rowOff>
    </xdr:from>
    <xdr:to>
      <xdr:col>64</xdr:col>
      <xdr:colOff>73025</xdr:colOff>
      <xdr:row>29</xdr:row>
      <xdr:rowOff>154450</xdr:rowOff>
    </xdr:to>
    <xdr:cxnSp macro="">
      <xdr:nvCxnSpPr>
        <xdr:cNvPr id="152" name="直線コネクタ 151"/>
        <xdr:cNvCxnSpPr/>
      </xdr:nvCxnSpPr>
      <xdr:spPr>
        <a:xfrm>
          <a:off x="11798300" y="5880548"/>
          <a:ext cx="762000" cy="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44056</xdr:rowOff>
    </xdr:from>
    <xdr:ext cx="469744" cy="259045"/>
    <xdr:sp macro="" textlink="">
      <xdr:nvSpPr>
        <xdr:cNvPr id="157" name="n_1mainValue債務償還比率"/>
        <xdr:cNvSpPr txBox="1"/>
      </xdr:nvSpPr>
      <xdr:spPr>
        <a:xfrm>
          <a:off x="13836727" y="561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58552</xdr:rowOff>
    </xdr:from>
    <xdr:ext cx="469744" cy="259045"/>
    <xdr:sp macro="" textlink="">
      <xdr:nvSpPr>
        <xdr:cNvPr id="158" name="n_2mainValue債務償還比率"/>
        <xdr:cNvSpPr txBox="1"/>
      </xdr:nvSpPr>
      <xdr:spPr>
        <a:xfrm>
          <a:off x="13087427" y="563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50327</xdr:rowOff>
    </xdr:from>
    <xdr:ext cx="469744" cy="259045"/>
    <xdr:sp macro="" textlink="">
      <xdr:nvSpPr>
        <xdr:cNvPr id="159" name="n_3mainValue債務償還比率"/>
        <xdr:cNvSpPr txBox="1"/>
      </xdr:nvSpPr>
      <xdr:spPr>
        <a:xfrm>
          <a:off x="12325427" y="562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32850</xdr:rowOff>
    </xdr:from>
    <xdr:ext cx="469744" cy="259045"/>
    <xdr:sp macro="" textlink="">
      <xdr:nvSpPr>
        <xdr:cNvPr id="160" name="n_4mainValue債務償還比率"/>
        <xdr:cNvSpPr txBox="1"/>
      </xdr:nvSpPr>
      <xdr:spPr>
        <a:xfrm>
          <a:off x="11563427" y="56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156845</xdr:rowOff>
    </xdr:from>
    <xdr:to>
      <xdr:col>24</xdr:col>
      <xdr:colOff>114300</xdr:colOff>
      <xdr:row>39</xdr:row>
      <xdr:rowOff>86995</xdr:rowOff>
    </xdr:to>
    <xdr:sp macro="" textlink="">
      <xdr:nvSpPr>
        <xdr:cNvPr id="73" name="楕円 72"/>
        <xdr:cNvSpPr/>
      </xdr:nvSpPr>
      <xdr:spPr>
        <a:xfrm>
          <a:off x="4584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135272</xdr:rowOff>
    </xdr:from>
    <xdr:ext cx="405111" cy="259045"/>
    <xdr:sp macro="" textlink="">
      <xdr:nvSpPr>
        <xdr:cNvPr id="74" name="【道路】&#10;有形固定資産減価償却率該当値テキスト"/>
        <xdr:cNvSpPr txBox="1"/>
      </xdr:nvSpPr>
      <xdr:spPr>
        <a:xfrm>
          <a:off x="4673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124460</xdr:rowOff>
    </xdr:from>
    <xdr:to>
      <xdr:col>20</xdr:col>
      <xdr:colOff>38100</xdr:colOff>
      <xdr:row>39</xdr:row>
      <xdr:rowOff>54610</xdr:rowOff>
    </xdr:to>
    <xdr:sp macro="" textlink="">
      <xdr:nvSpPr>
        <xdr:cNvPr id="75" name="楕円 74"/>
        <xdr:cNvSpPr/>
      </xdr:nvSpPr>
      <xdr:spPr>
        <a:xfrm>
          <a:off x="3746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xdr:rowOff>
    </xdr:from>
    <xdr:to>
      <xdr:col>24</xdr:col>
      <xdr:colOff>63500</xdr:colOff>
      <xdr:row>39</xdr:row>
      <xdr:rowOff>36195</xdr:rowOff>
    </xdr:to>
    <xdr:cxnSp macro="">
      <xdr:nvCxnSpPr>
        <xdr:cNvPr id="76" name="直線コネクタ 75"/>
        <xdr:cNvCxnSpPr/>
      </xdr:nvCxnSpPr>
      <xdr:spPr>
        <a:xfrm>
          <a:off x="3797300" y="66903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90170</xdr:rowOff>
    </xdr:from>
    <xdr:to>
      <xdr:col>15</xdr:col>
      <xdr:colOff>101600</xdr:colOff>
      <xdr:row>39</xdr:row>
      <xdr:rowOff>20320</xdr:rowOff>
    </xdr:to>
    <xdr:sp macro="" textlink="">
      <xdr:nvSpPr>
        <xdr:cNvPr id="77" name="楕円 76"/>
        <xdr:cNvSpPr/>
      </xdr:nvSpPr>
      <xdr:spPr>
        <a:xfrm>
          <a:off x="2857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140970</xdr:rowOff>
    </xdr:from>
    <xdr:to>
      <xdr:col>19</xdr:col>
      <xdr:colOff>177800</xdr:colOff>
      <xdr:row>39</xdr:row>
      <xdr:rowOff>3810</xdr:rowOff>
    </xdr:to>
    <xdr:cxnSp macro="">
      <xdr:nvCxnSpPr>
        <xdr:cNvPr id="78" name="直線コネクタ 77"/>
        <xdr:cNvCxnSpPr/>
      </xdr:nvCxnSpPr>
      <xdr:spPr>
        <a:xfrm>
          <a:off x="2908300" y="6656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55880</xdr:rowOff>
    </xdr:from>
    <xdr:to>
      <xdr:col>10</xdr:col>
      <xdr:colOff>165100</xdr:colOff>
      <xdr:row>38</xdr:row>
      <xdr:rowOff>157480</xdr:rowOff>
    </xdr:to>
    <xdr:sp macro="" textlink="">
      <xdr:nvSpPr>
        <xdr:cNvPr id="79" name="楕円 78"/>
        <xdr:cNvSpPr/>
      </xdr:nvSpPr>
      <xdr:spPr>
        <a:xfrm>
          <a:off x="1968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106680</xdr:rowOff>
    </xdr:from>
    <xdr:to>
      <xdr:col>15</xdr:col>
      <xdr:colOff>50800</xdr:colOff>
      <xdr:row>38</xdr:row>
      <xdr:rowOff>140970</xdr:rowOff>
    </xdr:to>
    <xdr:cxnSp macro="">
      <xdr:nvCxnSpPr>
        <xdr:cNvPr id="80" name="直線コネクタ 79"/>
        <xdr:cNvCxnSpPr/>
      </xdr:nvCxnSpPr>
      <xdr:spPr>
        <a:xfrm>
          <a:off x="2019300" y="662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21590</xdr:rowOff>
    </xdr:from>
    <xdr:to>
      <xdr:col>6</xdr:col>
      <xdr:colOff>38100</xdr:colOff>
      <xdr:row>38</xdr:row>
      <xdr:rowOff>123190</xdr:rowOff>
    </xdr:to>
    <xdr:sp macro="" textlink="">
      <xdr:nvSpPr>
        <xdr:cNvPr id="81" name="楕円 80"/>
        <xdr:cNvSpPr/>
      </xdr:nvSpPr>
      <xdr:spPr>
        <a:xfrm>
          <a:off x="1079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72390</xdr:rowOff>
    </xdr:from>
    <xdr:to>
      <xdr:col>10</xdr:col>
      <xdr:colOff>114300</xdr:colOff>
      <xdr:row>38</xdr:row>
      <xdr:rowOff>106680</xdr:rowOff>
    </xdr:to>
    <xdr:cxnSp macro="">
      <xdr:nvCxnSpPr>
        <xdr:cNvPr id="82" name="直線コネクタ 81"/>
        <xdr:cNvCxnSpPr/>
      </xdr:nvCxnSpPr>
      <xdr:spPr>
        <a:xfrm>
          <a:off x="1130300" y="658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45737</xdr:rowOff>
    </xdr:from>
    <xdr:ext cx="405111" cy="259045"/>
    <xdr:sp macro="" textlink="">
      <xdr:nvSpPr>
        <xdr:cNvPr id="87" name="n_1mainValue【道路】&#10;有形固定資産減価償却率"/>
        <xdr:cNvSpPr txBox="1"/>
      </xdr:nvSpPr>
      <xdr:spPr>
        <a:xfrm>
          <a:off x="3582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88" name="n_2mainValue【道路】&#10;有形固定資産減価償却率"/>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148607</xdr:rowOff>
    </xdr:from>
    <xdr:ext cx="405111" cy="259045"/>
    <xdr:sp macro="" textlink="">
      <xdr:nvSpPr>
        <xdr:cNvPr id="89" name="n_3mainValue【道路】&#10;有形固定資産減価償却率"/>
        <xdr:cNvSpPr txBox="1"/>
      </xdr:nvSpPr>
      <xdr:spPr>
        <a:xfrm>
          <a:off x="1816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114317</xdr:rowOff>
    </xdr:from>
    <xdr:ext cx="405111" cy="259045"/>
    <xdr:sp macro="" textlink="">
      <xdr:nvSpPr>
        <xdr:cNvPr id="90" name="n_4mainValue【道路】&#10;有形固定資産減価償却率"/>
        <xdr:cNvSpPr txBox="1"/>
      </xdr:nvSpPr>
      <xdr:spPr>
        <a:xfrm>
          <a:off x="927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113857</xdr:rowOff>
    </xdr:from>
    <xdr:to>
      <xdr:col>55</xdr:col>
      <xdr:colOff>50800</xdr:colOff>
      <xdr:row>40</xdr:row>
      <xdr:rowOff>44007</xdr:rowOff>
    </xdr:to>
    <xdr:sp macro="" textlink="">
      <xdr:nvSpPr>
        <xdr:cNvPr id="132" name="楕円 131"/>
        <xdr:cNvSpPr/>
      </xdr:nvSpPr>
      <xdr:spPr>
        <a:xfrm>
          <a:off x="10426700" y="68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136734</xdr:rowOff>
    </xdr:from>
    <xdr:ext cx="534377" cy="259045"/>
    <xdr:sp macro="" textlink="">
      <xdr:nvSpPr>
        <xdr:cNvPr id="133" name="【道路】&#10;一人当たり延長該当値テキスト"/>
        <xdr:cNvSpPr txBox="1"/>
      </xdr:nvSpPr>
      <xdr:spPr>
        <a:xfrm>
          <a:off x="10515600" y="66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125407</xdr:rowOff>
    </xdr:from>
    <xdr:to>
      <xdr:col>50</xdr:col>
      <xdr:colOff>165100</xdr:colOff>
      <xdr:row>40</xdr:row>
      <xdr:rowOff>55557</xdr:rowOff>
    </xdr:to>
    <xdr:sp macro="" textlink="">
      <xdr:nvSpPr>
        <xdr:cNvPr id="134" name="楕円 133"/>
        <xdr:cNvSpPr/>
      </xdr:nvSpPr>
      <xdr:spPr>
        <a:xfrm>
          <a:off x="9588500" y="68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164657</xdr:rowOff>
    </xdr:from>
    <xdr:to>
      <xdr:col>55</xdr:col>
      <xdr:colOff>0</xdr:colOff>
      <xdr:row>40</xdr:row>
      <xdr:rowOff>4757</xdr:rowOff>
    </xdr:to>
    <xdr:cxnSp macro="">
      <xdr:nvCxnSpPr>
        <xdr:cNvPr id="135" name="直線コネクタ 134"/>
        <xdr:cNvCxnSpPr/>
      </xdr:nvCxnSpPr>
      <xdr:spPr>
        <a:xfrm flipV="1">
          <a:off x="9639300" y="6851207"/>
          <a:ext cx="8382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137349</xdr:rowOff>
    </xdr:from>
    <xdr:to>
      <xdr:col>46</xdr:col>
      <xdr:colOff>38100</xdr:colOff>
      <xdr:row>40</xdr:row>
      <xdr:rowOff>67499</xdr:rowOff>
    </xdr:to>
    <xdr:sp macro="" textlink="">
      <xdr:nvSpPr>
        <xdr:cNvPr id="136" name="楕円 135"/>
        <xdr:cNvSpPr/>
      </xdr:nvSpPr>
      <xdr:spPr>
        <a:xfrm>
          <a:off x="8699500" y="68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4757</xdr:rowOff>
    </xdr:from>
    <xdr:to>
      <xdr:col>50</xdr:col>
      <xdr:colOff>114300</xdr:colOff>
      <xdr:row>40</xdr:row>
      <xdr:rowOff>16699</xdr:rowOff>
    </xdr:to>
    <xdr:cxnSp macro="">
      <xdr:nvCxnSpPr>
        <xdr:cNvPr id="137" name="直線コネクタ 136"/>
        <xdr:cNvCxnSpPr/>
      </xdr:nvCxnSpPr>
      <xdr:spPr>
        <a:xfrm flipV="1">
          <a:off x="8750300" y="6862757"/>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102994</xdr:rowOff>
    </xdr:from>
    <xdr:to>
      <xdr:col>41</xdr:col>
      <xdr:colOff>101600</xdr:colOff>
      <xdr:row>41</xdr:row>
      <xdr:rowOff>33144</xdr:rowOff>
    </xdr:to>
    <xdr:sp macro="" textlink="">
      <xdr:nvSpPr>
        <xdr:cNvPr id="138" name="楕円 137"/>
        <xdr:cNvSpPr/>
      </xdr:nvSpPr>
      <xdr:spPr>
        <a:xfrm>
          <a:off x="7810500" y="69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16699</xdr:rowOff>
    </xdr:from>
    <xdr:to>
      <xdr:col>45</xdr:col>
      <xdr:colOff>177800</xdr:colOff>
      <xdr:row>40</xdr:row>
      <xdr:rowOff>153794</xdr:rowOff>
    </xdr:to>
    <xdr:cxnSp macro="">
      <xdr:nvCxnSpPr>
        <xdr:cNvPr id="139" name="直線コネクタ 138"/>
        <xdr:cNvCxnSpPr/>
      </xdr:nvCxnSpPr>
      <xdr:spPr>
        <a:xfrm flipV="1">
          <a:off x="7861300" y="6874699"/>
          <a:ext cx="889000" cy="13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156823</xdr:rowOff>
    </xdr:from>
    <xdr:to>
      <xdr:col>36</xdr:col>
      <xdr:colOff>165100</xdr:colOff>
      <xdr:row>40</xdr:row>
      <xdr:rowOff>86973</xdr:rowOff>
    </xdr:to>
    <xdr:sp macro="" textlink="">
      <xdr:nvSpPr>
        <xdr:cNvPr id="140" name="楕円 139"/>
        <xdr:cNvSpPr/>
      </xdr:nvSpPr>
      <xdr:spPr>
        <a:xfrm>
          <a:off x="6921500" y="68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36173</xdr:rowOff>
    </xdr:from>
    <xdr:to>
      <xdr:col>41</xdr:col>
      <xdr:colOff>50800</xdr:colOff>
      <xdr:row>40</xdr:row>
      <xdr:rowOff>153794</xdr:rowOff>
    </xdr:to>
    <xdr:cxnSp macro="">
      <xdr:nvCxnSpPr>
        <xdr:cNvPr id="141" name="直線コネクタ 140"/>
        <xdr:cNvCxnSpPr/>
      </xdr:nvCxnSpPr>
      <xdr:spPr>
        <a:xfrm>
          <a:off x="6972300" y="6894173"/>
          <a:ext cx="889000" cy="1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72084</xdr:rowOff>
    </xdr:from>
    <xdr:ext cx="534377" cy="259045"/>
    <xdr:sp macro="" textlink="">
      <xdr:nvSpPr>
        <xdr:cNvPr id="146" name="n_1mainValue【道路】&#10;一人当たり延長"/>
        <xdr:cNvSpPr txBox="1"/>
      </xdr:nvSpPr>
      <xdr:spPr>
        <a:xfrm>
          <a:off x="9359411" y="65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84026</xdr:rowOff>
    </xdr:from>
    <xdr:ext cx="534377" cy="259045"/>
    <xdr:sp macro="" textlink="">
      <xdr:nvSpPr>
        <xdr:cNvPr id="147" name="n_2mainValue【道路】&#10;一人当たり延長"/>
        <xdr:cNvSpPr txBox="1"/>
      </xdr:nvSpPr>
      <xdr:spPr>
        <a:xfrm>
          <a:off x="8483111" y="659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49671</xdr:rowOff>
    </xdr:from>
    <xdr:ext cx="534377" cy="259045"/>
    <xdr:sp macro="" textlink="">
      <xdr:nvSpPr>
        <xdr:cNvPr id="148" name="n_3mainValue【道路】&#10;一人当たり延長"/>
        <xdr:cNvSpPr txBox="1"/>
      </xdr:nvSpPr>
      <xdr:spPr>
        <a:xfrm>
          <a:off x="7594111" y="67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103500</xdr:rowOff>
    </xdr:from>
    <xdr:ext cx="534377" cy="259045"/>
    <xdr:sp macro="" textlink="">
      <xdr:nvSpPr>
        <xdr:cNvPr id="149" name="n_4mainValue【道路】&#10;一人当たり延長"/>
        <xdr:cNvSpPr txBox="1"/>
      </xdr:nvSpPr>
      <xdr:spPr>
        <a:xfrm>
          <a:off x="6705111" y="66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145415</xdr:rowOff>
    </xdr:from>
    <xdr:to>
      <xdr:col>24</xdr:col>
      <xdr:colOff>114300</xdr:colOff>
      <xdr:row>63</xdr:row>
      <xdr:rowOff>75565</xdr:rowOff>
    </xdr:to>
    <xdr:sp macro="" textlink="">
      <xdr:nvSpPr>
        <xdr:cNvPr id="189" name="楕円 188"/>
        <xdr:cNvSpPr/>
      </xdr:nvSpPr>
      <xdr:spPr>
        <a:xfrm>
          <a:off x="4584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123842</xdr:rowOff>
    </xdr:from>
    <xdr:ext cx="405111" cy="259045"/>
    <xdr:sp macro="" textlink="">
      <xdr:nvSpPr>
        <xdr:cNvPr id="190" name="【橋りょう・トンネル】&#10;有形固定資産減価償却率該当値テキスト"/>
        <xdr:cNvSpPr txBox="1"/>
      </xdr:nvSpPr>
      <xdr:spPr>
        <a:xfrm>
          <a:off x="4673600"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91" name="楕円 190"/>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24765</xdr:rowOff>
    </xdr:to>
    <xdr:cxnSp macro="">
      <xdr:nvCxnSpPr>
        <xdr:cNvPr id="192" name="直線コネクタ 191"/>
        <xdr:cNvCxnSpPr/>
      </xdr:nvCxnSpPr>
      <xdr:spPr>
        <a:xfrm>
          <a:off x="3797300" y="108127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3" name="楕円 192"/>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11430</xdr:rowOff>
    </xdr:to>
    <xdr:cxnSp macro="">
      <xdr:nvCxnSpPr>
        <xdr:cNvPr id="194" name="直線コネクタ 193"/>
        <xdr:cNvCxnSpPr/>
      </xdr:nvCxnSpPr>
      <xdr:spPr>
        <a:xfrm>
          <a:off x="2908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95" name="楕円 194"/>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11430</xdr:rowOff>
    </xdr:to>
    <xdr:cxnSp macro="">
      <xdr:nvCxnSpPr>
        <xdr:cNvPr id="196" name="直線コネクタ 195"/>
        <xdr:cNvCxnSpPr/>
      </xdr:nvCxnSpPr>
      <xdr:spPr>
        <a:xfrm>
          <a:off x="2019300" y="1078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92075</xdr:rowOff>
    </xdr:from>
    <xdr:to>
      <xdr:col>6</xdr:col>
      <xdr:colOff>38100</xdr:colOff>
      <xdr:row>63</xdr:row>
      <xdr:rowOff>22225</xdr:rowOff>
    </xdr:to>
    <xdr:sp macro="" textlink="">
      <xdr:nvSpPr>
        <xdr:cNvPr id="197" name="楕円 196"/>
        <xdr:cNvSpPr/>
      </xdr:nvSpPr>
      <xdr:spPr>
        <a:xfrm>
          <a:off x="1079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142875</xdr:rowOff>
    </xdr:from>
    <xdr:to>
      <xdr:col>10</xdr:col>
      <xdr:colOff>114300</xdr:colOff>
      <xdr:row>62</xdr:row>
      <xdr:rowOff>160020</xdr:rowOff>
    </xdr:to>
    <xdr:cxnSp macro="">
      <xdr:nvCxnSpPr>
        <xdr:cNvPr id="198" name="直線コネクタ 197"/>
        <xdr:cNvCxnSpPr/>
      </xdr:nvCxnSpPr>
      <xdr:spPr>
        <a:xfrm>
          <a:off x="1130300" y="10772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3" name="n_1mainValue【橋りょう・トンネ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4" name="n_2mainValue【橋りょう・トンネル】&#10;有形固定資産減価償却率"/>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205" name="n_3mainValue【橋りょう・トンネル】&#10;有形固定資産減価償却率"/>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13352</xdr:rowOff>
    </xdr:from>
    <xdr:ext cx="405111" cy="259045"/>
    <xdr:sp macro="" textlink="">
      <xdr:nvSpPr>
        <xdr:cNvPr id="206" name="n_4mainValue【橋りょう・トンネル】&#10;有形固定資産減価償却率"/>
        <xdr:cNvSpPr txBox="1"/>
      </xdr:nvSpPr>
      <xdr:spPr>
        <a:xfrm>
          <a:off x="927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71251</xdr:rowOff>
    </xdr:from>
    <xdr:to>
      <xdr:col>55</xdr:col>
      <xdr:colOff>50800</xdr:colOff>
      <xdr:row>63</xdr:row>
      <xdr:rowOff>1401</xdr:rowOff>
    </xdr:to>
    <xdr:sp macro="" textlink="">
      <xdr:nvSpPr>
        <xdr:cNvPr id="246" name="楕円 245"/>
        <xdr:cNvSpPr/>
      </xdr:nvSpPr>
      <xdr:spPr>
        <a:xfrm>
          <a:off x="10426700" y="107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94128</xdr:rowOff>
    </xdr:from>
    <xdr:ext cx="599010" cy="259045"/>
    <xdr:sp macro="" textlink="">
      <xdr:nvSpPr>
        <xdr:cNvPr id="247" name="【橋りょう・トンネル】&#10;一人当たり有形固定資産（償却資産）額該当値テキスト"/>
        <xdr:cNvSpPr txBox="1"/>
      </xdr:nvSpPr>
      <xdr:spPr>
        <a:xfrm>
          <a:off x="10515600" y="1055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81526</xdr:rowOff>
    </xdr:from>
    <xdr:to>
      <xdr:col>50</xdr:col>
      <xdr:colOff>165100</xdr:colOff>
      <xdr:row>63</xdr:row>
      <xdr:rowOff>11676</xdr:rowOff>
    </xdr:to>
    <xdr:sp macro="" textlink="">
      <xdr:nvSpPr>
        <xdr:cNvPr id="248" name="楕円 247"/>
        <xdr:cNvSpPr/>
      </xdr:nvSpPr>
      <xdr:spPr>
        <a:xfrm>
          <a:off x="9588500" y="10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122051</xdr:rowOff>
    </xdr:from>
    <xdr:to>
      <xdr:col>55</xdr:col>
      <xdr:colOff>0</xdr:colOff>
      <xdr:row>62</xdr:row>
      <xdr:rowOff>132326</xdr:rowOff>
    </xdr:to>
    <xdr:cxnSp macro="">
      <xdr:nvCxnSpPr>
        <xdr:cNvPr id="249" name="直線コネクタ 248"/>
        <xdr:cNvCxnSpPr/>
      </xdr:nvCxnSpPr>
      <xdr:spPr>
        <a:xfrm flipV="1">
          <a:off x="9639300" y="10751951"/>
          <a:ext cx="8382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95453</xdr:rowOff>
    </xdr:from>
    <xdr:to>
      <xdr:col>46</xdr:col>
      <xdr:colOff>38100</xdr:colOff>
      <xdr:row>63</xdr:row>
      <xdr:rowOff>25603</xdr:rowOff>
    </xdr:to>
    <xdr:sp macro="" textlink="">
      <xdr:nvSpPr>
        <xdr:cNvPr id="250" name="楕円 249"/>
        <xdr:cNvSpPr/>
      </xdr:nvSpPr>
      <xdr:spPr>
        <a:xfrm>
          <a:off x="8699500" y="107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132326</xdr:rowOff>
    </xdr:from>
    <xdr:to>
      <xdr:col>50</xdr:col>
      <xdr:colOff>114300</xdr:colOff>
      <xdr:row>62</xdr:row>
      <xdr:rowOff>146253</xdr:rowOff>
    </xdr:to>
    <xdr:cxnSp macro="">
      <xdr:nvCxnSpPr>
        <xdr:cNvPr id="251" name="直線コネクタ 250"/>
        <xdr:cNvCxnSpPr/>
      </xdr:nvCxnSpPr>
      <xdr:spPr>
        <a:xfrm flipV="1">
          <a:off x="8750300" y="10762226"/>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103116</xdr:rowOff>
    </xdr:from>
    <xdr:to>
      <xdr:col>41</xdr:col>
      <xdr:colOff>101600</xdr:colOff>
      <xdr:row>63</xdr:row>
      <xdr:rowOff>33266</xdr:rowOff>
    </xdr:to>
    <xdr:sp macro="" textlink="">
      <xdr:nvSpPr>
        <xdr:cNvPr id="252" name="楕円 251"/>
        <xdr:cNvSpPr/>
      </xdr:nvSpPr>
      <xdr:spPr>
        <a:xfrm>
          <a:off x="7810500" y="107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146253</xdr:rowOff>
    </xdr:from>
    <xdr:to>
      <xdr:col>45</xdr:col>
      <xdr:colOff>177800</xdr:colOff>
      <xdr:row>62</xdr:row>
      <xdr:rowOff>153916</xdr:rowOff>
    </xdr:to>
    <xdr:cxnSp macro="">
      <xdr:nvCxnSpPr>
        <xdr:cNvPr id="253" name="直線コネクタ 252"/>
        <xdr:cNvCxnSpPr/>
      </xdr:nvCxnSpPr>
      <xdr:spPr>
        <a:xfrm flipV="1">
          <a:off x="7861300" y="10776153"/>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110471</xdr:rowOff>
    </xdr:from>
    <xdr:to>
      <xdr:col>36</xdr:col>
      <xdr:colOff>165100</xdr:colOff>
      <xdr:row>63</xdr:row>
      <xdr:rowOff>40621</xdr:rowOff>
    </xdr:to>
    <xdr:sp macro="" textlink="">
      <xdr:nvSpPr>
        <xdr:cNvPr id="254" name="楕円 253"/>
        <xdr:cNvSpPr/>
      </xdr:nvSpPr>
      <xdr:spPr>
        <a:xfrm>
          <a:off x="6921500" y="107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153916</xdr:rowOff>
    </xdr:from>
    <xdr:to>
      <xdr:col>41</xdr:col>
      <xdr:colOff>50800</xdr:colOff>
      <xdr:row>62</xdr:row>
      <xdr:rowOff>161271</xdr:rowOff>
    </xdr:to>
    <xdr:cxnSp macro="">
      <xdr:nvCxnSpPr>
        <xdr:cNvPr id="255" name="直線コネクタ 254"/>
        <xdr:cNvCxnSpPr/>
      </xdr:nvCxnSpPr>
      <xdr:spPr>
        <a:xfrm flipV="1">
          <a:off x="6972300" y="10783816"/>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28203</xdr:rowOff>
    </xdr:from>
    <xdr:ext cx="599010" cy="259045"/>
    <xdr:sp macro="" textlink="">
      <xdr:nvSpPr>
        <xdr:cNvPr id="260" name="n_1mainValue【橋りょう・トンネル】&#10;一人当たり有形固定資産（償却資産）額"/>
        <xdr:cNvSpPr txBox="1"/>
      </xdr:nvSpPr>
      <xdr:spPr>
        <a:xfrm>
          <a:off x="9327095" y="1048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16730</xdr:rowOff>
    </xdr:from>
    <xdr:ext cx="599010" cy="259045"/>
    <xdr:sp macro="" textlink="">
      <xdr:nvSpPr>
        <xdr:cNvPr id="261" name="n_2mainValue【橋りょう・トンネル】&#10;一人当たり有形固定資産（償却資産）額"/>
        <xdr:cNvSpPr txBox="1"/>
      </xdr:nvSpPr>
      <xdr:spPr>
        <a:xfrm>
          <a:off x="8450795" y="1081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24393</xdr:rowOff>
    </xdr:from>
    <xdr:ext cx="599010" cy="259045"/>
    <xdr:sp macro="" textlink="">
      <xdr:nvSpPr>
        <xdr:cNvPr id="262" name="n_3mainValue【橋りょう・トンネル】&#10;一人当たり有形固定資産（償却資産）額"/>
        <xdr:cNvSpPr txBox="1"/>
      </xdr:nvSpPr>
      <xdr:spPr>
        <a:xfrm>
          <a:off x="7561795" y="1082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31748</xdr:rowOff>
    </xdr:from>
    <xdr:ext cx="599010" cy="259045"/>
    <xdr:sp macro="" textlink="">
      <xdr:nvSpPr>
        <xdr:cNvPr id="263" name="n_4mainValue【橋りょう・トンネル】&#10;一人当たり有形固定資産（償却資産）額"/>
        <xdr:cNvSpPr txBox="1"/>
      </xdr:nvSpPr>
      <xdr:spPr>
        <a:xfrm>
          <a:off x="6672795" y="108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304" name="楕円 303"/>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652</xdr:rowOff>
    </xdr:from>
    <xdr:ext cx="405111" cy="259045"/>
    <xdr:sp macro="" textlink="">
      <xdr:nvSpPr>
        <xdr:cNvPr id="305" name="【公営住宅】&#10;有形固定資産減価償却率該当値テキスト"/>
        <xdr:cNvSpPr txBox="1"/>
      </xdr:nvSpPr>
      <xdr:spPr>
        <a:xfrm>
          <a:off x="4673600"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116839</xdr:rowOff>
    </xdr:from>
    <xdr:to>
      <xdr:col>20</xdr:col>
      <xdr:colOff>38100</xdr:colOff>
      <xdr:row>82</xdr:row>
      <xdr:rowOff>46989</xdr:rowOff>
    </xdr:to>
    <xdr:sp macro="" textlink="">
      <xdr:nvSpPr>
        <xdr:cNvPr id="306" name="楕円 305"/>
        <xdr:cNvSpPr/>
      </xdr:nvSpPr>
      <xdr:spPr>
        <a:xfrm>
          <a:off x="3746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28575</xdr:rowOff>
    </xdr:to>
    <xdr:cxnSp macro="">
      <xdr:nvCxnSpPr>
        <xdr:cNvPr id="307" name="直線コネクタ 306"/>
        <xdr:cNvCxnSpPr/>
      </xdr:nvCxnSpPr>
      <xdr:spPr>
        <a:xfrm>
          <a:off x="3797300" y="140550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308" name="楕円 307"/>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167639</xdr:rowOff>
    </xdr:to>
    <xdr:cxnSp macro="">
      <xdr:nvCxnSpPr>
        <xdr:cNvPr id="309" name="直線コネクタ 308"/>
        <xdr:cNvCxnSpPr/>
      </xdr:nvCxnSpPr>
      <xdr:spPr>
        <a:xfrm>
          <a:off x="2908300" y="14016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40639</xdr:rowOff>
    </xdr:from>
    <xdr:to>
      <xdr:col>10</xdr:col>
      <xdr:colOff>165100</xdr:colOff>
      <xdr:row>81</xdr:row>
      <xdr:rowOff>142239</xdr:rowOff>
    </xdr:to>
    <xdr:sp macro="" textlink="">
      <xdr:nvSpPr>
        <xdr:cNvPr id="310" name="楕円 309"/>
        <xdr:cNvSpPr/>
      </xdr:nvSpPr>
      <xdr:spPr>
        <a:xfrm>
          <a:off x="196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81</xdr:row>
      <xdr:rowOff>129539</xdr:rowOff>
    </xdr:to>
    <xdr:cxnSp macro="">
      <xdr:nvCxnSpPr>
        <xdr:cNvPr id="311" name="直線コネクタ 310"/>
        <xdr:cNvCxnSpPr/>
      </xdr:nvCxnSpPr>
      <xdr:spPr>
        <a:xfrm>
          <a:off x="2019300" y="13978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2539</xdr:rowOff>
    </xdr:from>
    <xdr:to>
      <xdr:col>6</xdr:col>
      <xdr:colOff>38100</xdr:colOff>
      <xdr:row>81</xdr:row>
      <xdr:rowOff>104139</xdr:rowOff>
    </xdr:to>
    <xdr:sp macro="" textlink="">
      <xdr:nvSpPr>
        <xdr:cNvPr id="312" name="楕円 311"/>
        <xdr:cNvSpPr/>
      </xdr:nvSpPr>
      <xdr:spPr>
        <a:xfrm>
          <a:off x="107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53339</xdr:rowOff>
    </xdr:from>
    <xdr:to>
      <xdr:col>10</xdr:col>
      <xdr:colOff>114300</xdr:colOff>
      <xdr:row>81</xdr:row>
      <xdr:rowOff>91439</xdr:rowOff>
    </xdr:to>
    <xdr:cxnSp macro="">
      <xdr:nvCxnSpPr>
        <xdr:cNvPr id="313" name="直線コネクタ 312"/>
        <xdr:cNvCxnSpPr/>
      </xdr:nvCxnSpPr>
      <xdr:spPr>
        <a:xfrm>
          <a:off x="1130300" y="1394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63516</xdr:rowOff>
    </xdr:from>
    <xdr:ext cx="405111" cy="259045"/>
    <xdr:sp macro="" textlink="">
      <xdr:nvSpPr>
        <xdr:cNvPr id="318" name="n_1mainValue【公営住宅】&#10;有形固定資産減価償却率"/>
        <xdr:cNvSpPr txBox="1"/>
      </xdr:nvSpPr>
      <xdr:spPr>
        <a:xfrm>
          <a:off x="35820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319" name="n_2mainValue【公営住宅】&#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158766</xdr:rowOff>
    </xdr:from>
    <xdr:ext cx="405111" cy="259045"/>
    <xdr:sp macro="" textlink="">
      <xdr:nvSpPr>
        <xdr:cNvPr id="320" name="n_3mainValue【公営住宅】&#10;有形固定資産減価償却率"/>
        <xdr:cNvSpPr txBox="1"/>
      </xdr:nvSpPr>
      <xdr:spPr>
        <a:xfrm>
          <a:off x="1816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21" name="n_4mainValue【公営住宅】&#10;有形固定資産減価償却率"/>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60314</xdr:rowOff>
    </xdr:from>
    <xdr:to>
      <xdr:col>55</xdr:col>
      <xdr:colOff>50800</xdr:colOff>
      <xdr:row>85</xdr:row>
      <xdr:rowOff>161914</xdr:rowOff>
    </xdr:to>
    <xdr:sp macro="" textlink="">
      <xdr:nvSpPr>
        <xdr:cNvPr id="359" name="楕円 358"/>
        <xdr:cNvSpPr/>
      </xdr:nvSpPr>
      <xdr:spPr>
        <a:xfrm>
          <a:off x="10426700" y="146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19691</xdr:rowOff>
    </xdr:from>
    <xdr:ext cx="469744" cy="259045"/>
    <xdr:sp macro="" textlink="">
      <xdr:nvSpPr>
        <xdr:cNvPr id="360" name="【公営住宅】&#10;一人当たり面積該当値テキスト"/>
        <xdr:cNvSpPr txBox="1"/>
      </xdr:nvSpPr>
      <xdr:spPr>
        <a:xfrm>
          <a:off x="10515600" y="1442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61503</xdr:rowOff>
    </xdr:from>
    <xdr:to>
      <xdr:col>50</xdr:col>
      <xdr:colOff>165100</xdr:colOff>
      <xdr:row>85</xdr:row>
      <xdr:rowOff>163103</xdr:rowOff>
    </xdr:to>
    <xdr:sp macro="" textlink="">
      <xdr:nvSpPr>
        <xdr:cNvPr id="361" name="楕円 360"/>
        <xdr:cNvSpPr/>
      </xdr:nvSpPr>
      <xdr:spPr>
        <a:xfrm>
          <a:off x="9588500" y="146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111114</xdr:rowOff>
    </xdr:from>
    <xdr:to>
      <xdr:col>55</xdr:col>
      <xdr:colOff>0</xdr:colOff>
      <xdr:row>85</xdr:row>
      <xdr:rowOff>112303</xdr:rowOff>
    </xdr:to>
    <xdr:cxnSp macro="">
      <xdr:nvCxnSpPr>
        <xdr:cNvPr id="362" name="直線コネクタ 361"/>
        <xdr:cNvCxnSpPr/>
      </xdr:nvCxnSpPr>
      <xdr:spPr>
        <a:xfrm flipV="1">
          <a:off x="9639300" y="14684364"/>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64018</xdr:rowOff>
    </xdr:from>
    <xdr:to>
      <xdr:col>46</xdr:col>
      <xdr:colOff>38100</xdr:colOff>
      <xdr:row>85</xdr:row>
      <xdr:rowOff>165618</xdr:rowOff>
    </xdr:to>
    <xdr:sp macro="" textlink="">
      <xdr:nvSpPr>
        <xdr:cNvPr id="363" name="楕円 362"/>
        <xdr:cNvSpPr/>
      </xdr:nvSpPr>
      <xdr:spPr>
        <a:xfrm>
          <a:off x="8699500" y="14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112303</xdr:rowOff>
    </xdr:from>
    <xdr:to>
      <xdr:col>50</xdr:col>
      <xdr:colOff>114300</xdr:colOff>
      <xdr:row>85</xdr:row>
      <xdr:rowOff>114818</xdr:rowOff>
    </xdr:to>
    <xdr:cxnSp macro="">
      <xdr:nvCxnSpPr>
        <xdr:cNvPr id="364" name="直線コネクタ 363"/>
        <xdr:cNvCxnSpPr/>
      </xdr:nvCxnSpPr>
      <xdr:spPr>
        <a:xfrm flipV="1">
          <a:off x="8750300" y="1468555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64932</xdr:rowOff>
    </xdr:from>
    <xdr:to>
      <xdr:col>41</xdr:col>
      <xdr:colOff>101600</xdr:colOff>
      <xdr:row>85</xdr:row>
      <xdr:rowOff>166532</xdr:rowOff>
    </xdr:to>
    <xdr:sp macro="" textlink="">
      <xdr:nvSpPr>
        <xdr:cNvPr id="365" name="楕円 364"/>
        <xdr:cNvSpPr/>
      </xdr:nvSpPr>
      <xdr:spPr>
        <a:xfrm>
          <a:off x="7810500" y="146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114818</xdr:rowOff>
    </xdr:from>
    <xdr:to>
      <xdr:col>45</xdr:col>
      <xdr:colOff>177800</xdr:colOff>
      <xdr:row>85</xdr:row>
      <xdr:rowOff>115732</xdr:rowOff>
    </xdr:to>
    <xdr:cxnSp macro="">
      <xdr:nvCxnSpPr>
        <xdr:cNvPr id="366" name="直線コネクタ 365"/>
        <xdr:cNvCxnSpPr/>
      </xdr:nvCxnSpPr>
      <xdr:spPr>
        <a:xfrm flipV="1">
          <a:off x="7861300" y="146880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67813</xdr:rowOff>
    </xdr:from>
    <xdr:to>
      <xdr:col>36</xdr:col>
      <xdr:colOff>165100</xdr:colOff>
      <xdr:row>85</xdr:row>
      <xdr:rowOff>169413</xdr:rowOff>
    </xdr:to>
    <xdr:sp macro="" textlink="">
      <xdr:nvSpPr>
        <xdr:cNvPr id="367" name="楕円 366"/>
        <xdr:cNvSpPr/>
      </xdr:nvSpPr>
      <xdr:spPr>
        <a:xfrm>
          <a:off x="6921500" y="146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115732</xdr:rowOff>
    </xdr:from>
    <xdr:to>
      <xdr:col>41</xdr:col>
      <xdr:colOff>50800</xdr:colOff>
      <xdr:row>85</xdr:row>
      <xdr:rowOff>118613</xdr:rowOff>
    </xdr:to>
    <xdr:cxnSp macro="">
      <xdr:nvCxnSpPr>
        <xdr:cNvPr id="368" name="直線コネクタ 367"/>
        <xdr:cNvCxnSpPr/>
      </xdr:nvCxnSpPr>
      <xdr:spPr>
        <a:xfrm flipV="1">
          <a:off x="6972300" y="14688982"/>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8180</xdr:rowOff>
    </xdr:from>
    <xdr:ext cx="469744" cy="259045"/>
    <xdr:sp macro="" textlink="">
      <xdr:nvSpPr>
        <xdr:cNvPr id="373" name="n_1mainValue【公営住宅】&#10;一人当たり面積"/>
        <xdr:cNvSpPr txBox="1"/>
      </xdr:nvSpPr>
      <xdr:spPr>
        <a:xfrm>
          <a:off x="9391727" y="1440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10695</xdr:rowOff>
    </xdr:from>
    <xdr:ext cx="469744" cy="259045"/>
    <xdr:sp macro="" textlink="">
      <xdr:nvSpPr>
        <xdr:cNvPr id="374" name="n_2mainValue【公営住宅】&#10;一人当たり面積"/>
        <xdr:cNvSpPr txBox="1"/>
      </xdr:nvSpPr>
      <xdr:spPr>
        <a:xfrm>
          <a:off x="8515427" y="1441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11609</xdr:rowOff>
    </xdr:from>
    <xdr:ext cx="469744" cy="259045"/>
    <xdr:sp macro="" textlink="">
      <xdr:nvSpPr>
        <xdr:cNvPr id="375" name="n_3mainValue【公営住宅】&#10;一人当たり面積"/>
        <xdr:cNvSpPr txBox="1"/>
      </xdr:nvSpPr>
      <xdr:spPr>
        <a:xfrm>
          <a:off x="7626427" y="1441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14490</xdr:rowOff>
    </xdr:from>
    <xdr:ext cx="469744" cy="259045"/>
    <xdr:sp macro="" textlink="">
      <xdr:nvSpPr>
        <xdr:cNvPr id="376" name="n_4mainValue【公営住宅】&#10;一人当たり面積"/>
        <xdr:cNvSpPr txBox="1"/>
      </xdr:nvSpPr>
      <xdr:spPr>
        <a:xfrm>
          <a:off x="6737427" y="1441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34" name="楕円 433"/>
        <xdr:cNvSpPr/>
      </xdr:nvSpPr>
      <xdr:spPr>
        <a:xfrm>
          <a:off x="16268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144616</xdr:rowOff>
    </xdr:from>
    <xdr:ext cx="405111" cy="259045"/>
    <xdr:sp macro="" textlink="">
      <xdr:nvSpPr>
        <xdr:cNvPr id="435" name="【認定こども園・幼稚園・保育所】&#10;有形固定資産減価償却率該当値テキスト"/>
        <xdr:cNvSpPr txBox="1"/>
      </xdr:nvSpPr>
      <xdr:spPr>
        <a:xfrm>
          <a:off x="163576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74386</xdr:rowOff>
    </xdr:from>
    <xdr:to>
      <xdr:col>81</xdr:col>
      <xdr:colOff>101600</xdr:colOff>
      <xdr:row>38</xdr:row>
      <xdr:rowOff>4536</xdr:rowOff>
    </xdr:to>
    <xdr:sp macro="" textlink="">
      <xdr:nvSpPr>
        <xdr:cNvPr id="436" name="楕円 435"/>
        <xdr:cNvSpPr/>
      </xdr:nvSpPr>
      <xdr:spPr>
        <a:xfrm>
          <a:off x="15430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125186</xdr:rowOff>
    </xdr:from>
    <xdr:to>
      <xdr:col>85</xdr:col>
      <xdr:colOff>127000</xdr:colOff>
      <xdr:row>38</xdr:row>
      <xdr:rowOff>1088</xdr:rowOff>
    </xdr:to>
    <xdr:cxnSp macro="">
      <xdr:nvCxnSpPr>
        <xdr:cNvPr id="437" name="直線コネクタ 436"/>
        <xdr:cNvCxnSpPr/>
      </xdr:nvCxnSpPr>
      <xdr:spPr>
        <a:xfrm>
          <a:off x="15481300" y="646883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54792</xdr:rowOff>
    </xdr:from>
    <xdr:to>
      <xdr:col>76</xdr:col>
      <xdr:colOff>165100</xdr:colOff>
      <xdr:row>37</xdr:row>
      <xdr:rowOff>156392</xdr:rowOff>
    </xdr:to>
    <xdr:sp macro="" textlink="">
      <xdr:nvSpPr>
        <xdr:cNvPr id="438" name="楕円 437"/>
        <xdr:cNvSpPr/>
      </xdr:nvSpPr>
      <xdr:spPr>
        <a:xfrm>
          <a:off x="14541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105592</xdr:rowOff>
    </xdr:from>
    <xdr:to>
      <xdr:col>81</xdr:col>
      <xdr:colOff>50800</xdr:colOff>
      <xdr:row>37</xdr:row>
      <xdr:rowOff>125186</xdr:rowOff>
    </xdr:to>
    <xdr:cxnSp macro="">
      <xdr:nvCxnSpPr>
        <xdr:cNvPr id="439" name="直線コネクタ 438"/>
        <xdr:cNvCxnSpPr/>
      </xdr:nvCxnSpPr>
      <xdr:spPr>
        <a:xfrm>
          <a:off x="14592300" y="644924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149497</xdr:rowOff>
    </xdr:from>
    <xdr:to>
      <xdr:col>72</xdr:col>
      <xdr:colOff>38100</xdr:colOff>
      <xdr:row>38</xdr:row>
      <xdr:rowOff>79647</xdr:rowOff>
    </xdr:to>
    <xdr:sp macro="" textlink="">
      <xdr:nvSpPr>
        <xdr:cNvPr id="440" name="楕円 439"/>
        <xdr:cNvSpPr/>
      </xdr:nvSpPr>
      <xdr:spPr>
        <a:xfrm>
          <a:off x="13652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105592</xdr:rowOff>
    </xdr:from>
    <xdr:to>
      <xdr:col>76</xdr:col>
      <xdr:colOff>114300</xdr:colOff>
      <xdr:row>38</xdr:row>
      <xdr:rowOff>28847</xdr:rowOff>
    </xdr:to>
    <xdr:cxnSp macro="">
      <xdr:nvCxnSpPr>
        <xdr:cNvPr id="441" name="直線コネクタ 440"/>
        <xdr:cNvCxnSpPr/>
      </xdr:nvCxnSpPr>
      <xdr:spPr>
        <a:xfrm flipV="1">
          <a:off x="13703300" y="6449242"/>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76019</xdr:rowOff>
    </xdr:from>
    <xdr:to>
      <xdr:col>67</xdr:col>
      <xdr:colOff>101600</xdr:colOff>
      <xdr:row>40</xdr:row>
      <xdr:rowOff>6169</xdr:rowOff>
    </xdr:to>
    <xdr:sp macro="" textlink="">
      <xdr:nvSpPr>
        <xdr:cNvPr id="442" name="楕円 441"/>
        <xdr:cNvSpPr/>
      </xdr:nvSpPr>
      <xdr:spPr>
        <a:xfrm>
          <a:off x="12763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28847</xdr:rowOff>
    </xdr:from>
    <xdr:to>
      <xdr:col>71</xdr:col>
      <xdr:colOff>177800</xdr:colOff>
      <xdr:row>39</xdr:row>
      <xdr:rowOff>126819</xdr:rowOff>
    </xdr:to>
    <xdr:cxnSp macro="">
      <xdr:nvCxnSpPr>
        <xdr:cNvPr id="443" name="直線コネクタ 442"/>
        <xdr:cNvCxnSpPr/>
      </xdr:nvCxnSpPr>
      <xdr:spPr>
        <a:xfrm flipV="1">
          <a:off x="12814300" y="6543947"/>
          <a:ext cx="889000" cy="2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4"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6"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21063</xdr:rowOff>
    </xdr:from>
    <xdr:ext cx="405111" cy="259045"/>
    <xdr:sp macro="" textlink="">
      <xdr:nvSpPr>
        <xdr:cNvPr id="448" name="n_1mainValue【認定こども園・幼稚園・保育所】&#10;有形固定資産減価償却率"/>
        <xdr:cNvSpPr txBox="1"/>
      </xdr:nvSpPr>
      <xdr:spPr>
        <a:xfrm>
          <a:off x="152660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1469</xdr:rowOff>
    </xdr:from>
    <xdr:ext cx="405111" cy="259045"/>
    <xdr:sp macro="" textlink="">
      <xdr:nvSpPr>
        <xdr:cNvPr id="449" name="n_2mainValue【認定こども園・幼稚園・保育所】&#10;有形固定資産減価償却率"/>
        <xdr:cNvSpPr txBox="1"/>
      </xdr:nvSpPr>
      <xdr:spPr>
        <a:xfrm>
          <a:off x="14389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96174</xdr:rowOff>
    </xdr:from>
    <xdr:ext cx="405111" cy="259045"/>
    <xdr:sp macro="" textlink="">
      <xdr:nvSpPr>
        <xdr:cNvPr id="450" name="n_3mainValue【認定こども園・幼稚園・保育所】&#10;有形固定資産減価償却率"/>
        <xdr:cNvSpPr txBox="1"/>
      </xdr:nvSpPr>
      <xdr:spPr>
        <a:xfrm>
          <a:off x="13500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168746</xdr:rowOff>
    </xdr:from>
    <xdr:ext cx="405111" cy="259045"/>
    <xdr:sp macro="" textlink="">
      <xdr:nvSpPr>
        <xdr:cNvPr id="451" name="n_4mainValue【認定こども園・幼稚園・保育所】&#10;有形固定資産減価償却率"/>
        <xdr:cNvSpPr txBox="1"/>
      </xdr:nvSpPr>
      <xdr:spPr>
        <a:xfrm>
          <a:off x="12611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17235</xdr:rowOff>
    </xdr:from>
    <xdr:to>
      <xdr:col>116</xdr:col>
      <xdr:colOff>114300</xdr:colOff>
      <xdr:row>41</xdr:row>
      <xdr:rowOff>118835</xdr:rowOff>
    </xdr:to>
    <xdr:sp macro="" textlink="">
      <xdr:nvSpPr>
        <xdr:cNvPr id="493" name="楕円 492"/>
        <xdr:cNvSpPr/>
      </xdr:nvSpPr>
      <xdr:spPr>
        <a:xfrm>
          <a:off x="22110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167112</xdr:rowOff>
    </xdr:from>
    <xdr:ext cx="469744" cy="259045"/>
    <xdr:sp macro="" textlink="">
      <xdr:nvSpPr>
        <xdr:cNvPr id="494" name="【認定こども園・幼稚園・保育所】&#10;一人当たり面積該当値テキスト"/>
        <xdr:cNvSpPr txBox="1"/>
      </xdr:nvSpPr>
      <xdr:spPr>
        <a:xfrm>
          <a:off x="22199600"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20501</xdr:rowOff>
    </xdr:from>
    <xdr:to>
      <xdr:col>112</xdr:col>
      <xdr:colOff>38100</xdr:colOff>
      <xdr:row>41</xdr:row>
      <xdr:rowOff>122101</xdr:rowOff>
    </xdr:to>
    <xdr:sp macro="" textlink="">
      <xdr:nvSpPr>
        <xdr:cNvPr id="495" name="楕円 494"/>
        <xdr:cNvSpPr/>
      </xdr:nvSpPr>
      <xdr:spPr>
        <a:xfrm>
          <a:off x="21272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68035</xdr:rowOff>
    </xdr:from>
    <xdr:to>
      <xdr:col>116</xdr:col>
      <xdr:colOff>63500</xdr:colOff>
      <xdr:row>41</xdr:row>
      <xdr:rowOff>71301</xdr:rowOff>
    </xdr:to>
    <xdr:cxnSp macro="">
      <xdr:nvCxnSpPr>
        <xdr:cNvPr id="496" name="直線コネクタ 495"/>
        <xdr:cNvCxnSpPr/>
      </xdr:nvCxnSpPr>
      <xdr:spPr>
        <a:xfrm flipV="1">
          <a:off x="21323300" y="709748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10704</xdr:rowOff>
    </xdr:from>
    <xdr:to>
      <xdr:col>107</xdr:col>
      <xdr:colOff>101600</xdr:colOff>
      <xdr:row>41</xdr:row>
      <xdr:rowOff>112304</xdr:rowOff>
    </xdr:to>
    <xdr:sp macro="" textlink="">
      <xdr:nvSpPr>
        <xdr:cNvPr id="497" name="楕円 496"/>
        <xdr:cNvSpPr/>
      </xdr:nvSpPr>
      <xdr:spPr>
        <a:xfrm>
          <a:off x="20383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61504</xdr:rowOff>
    </xdr:from>
    <xdr:to>
      <xdr:col>111</xdr:col>
      <xdr:colOff>177800</xdr:colOff>
      <xdr:row>41</xdr:row>
      <xdr:rowOff>71301</xdr:rowOff>
    </xdr:to>
    <xdr:cxnSp macro="">
      <xdr:nvCxnSpPr>
        <xdr:cNvPr id="498" name="直線コネクタ 497"/>
        <xdr:cNvCxnSpPr/>
      </xdr:nvCxnSpPr>
      <xdr:spPr>
        <a:xfrm>
          <a:off x="20434300" y="70909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102144</xdr:rowOff>
    </xdr:from>
    <xdr:to>
      <xdr:col>102</xdr:col>
      <xdr:colOff>165100</xdr:colOff>
      <xdr:row>41</xdr:row>
      <xdr:rowOff>32294</xdr:rowOff>
    </xdr:to>
    <xdr:sp macro="" textlink="">
      <xdr:nvSpPr>
        <xdr:cNvPr id="499" name="楕円 498"/>
        <xdr:cNvSpPr/>
      </xdr:nvSpPr>
      <xdr:spPr>
        <a:xfrm>
          <a:off x="19494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152944</xdr:rowOff>
    </xdr:from>
    <xdr:to>
      <xdr:col>107</xdr:col>
      <xdr:colOff>50800</xdr:colOff>
      <xdr:row>41</xdr:row>
      <xdr:rowOff>61504</xdr:rowOff>
    </xdr:to>
    <xdr:cxnSp macro="">
      <xdr:nvCxnSpPr>
        <xdr:cNvPr id="500" name="直線コネクタ 499"/>
        <xdr:cNvCxnSpPr/>
      </xdr:nvCxnSpPr>
      <xdr:spPr>
        <a:xfrm>
          <a:off x="19545300" y="701094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146231</xdr:rowOff>
    </xdr:from>
    <xdr:to>
      <xdr:col>98</xdr:col>
      <xdr:colOff>38100</xdr:colOff>
      <xdr:row>41</xdr:row>
      <xdr:rowOff>76381</xdr:rowOff>
    </xdr:to>
    <xdr:sp macro="" textlink="">
      <xdr:nvSpPr>
        <xdr:cNvPr id="501" name="楕円 500"/>
        <xdr:cNvSpPr/>
      </xdr:nvSpPr>
      <xdr:spPr>
        <a:xfrm>
          <a:off x="18605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152944</xdr:rowOff>
    </xdr:from>
    <xdr:to>
      <xdr:col>102</xdr:col>
      <xdr:colOff>114300</xdr:colOff>
      <xdr:row>41</xdr:row>
      <xdr:rowOff>25581</xdr:rowOff>
    </xdr:to>
    <xdr:cxnSp macro="">
      <xdr:nvCxnSpPr>
        <xdr:cNvPr id="502" name="直線コネクタ 501"/>
        <xdr:cNvCxnSpPr/>
      </xdr:nvCxnSpPr>
      <xdr:spPr>
        <a:xfrm flipV="1">
          <a:off x="18656300" y="70109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113228</xdr:rowOff>
    </xdr:from>
    <xdr:ext cx="469744" cy="259045"/>
    <xdr:sp macro="" textlink="">
      <xdr:nvSpPr>
        <xdr:cNvPr id="507" name="n_1mainValue【認定こども園・幼稚園・保育所】&#10;一人当たり面積"/>
        <xdr:cNvSpPr txBox="1"/>
      </xdr:nvSpPr>
      <xdr:spPr>
        <a:xfrm>
          <a:off x="21075727" y="71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103431</xdr:rowOff>
    </xdr:from>
    <xdr:ext cx="469744" cy="259045"/>
    <xdr:sp macro="" textlink="">
      <xdr:nvSpPr>
        <xdr:cNvPr id="508" name="n_2mainValue【認定こども園・幼稚園・保育所】&#10;一人当たり面積"/>
        <xdr:cNvSpPr txBox="1"/>
      </xdr:nvSpPr>
      <xdr:spPr>
        <a:xfrm>
          <a:off x="20199427"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23421</xdr:rowOff>
    </xdr:from>
    <xdr:ext cx="469744" cy="259045"/>
    <xdr:sp macro="" textlink="">
      <xdr:nvSpPr>
        <xdr:cNvPr id="509" name="n_3mainValue【認定こども園・幼稚園・保育所】&#10;一人当たり面積"/>
        <xdr:cNvSpPr txBox="1"/>
      </xdr:nvSpPr>
      <xdr:spPr>
        <a:xfrm>
          <a:off x="19310427" y="705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67508</xdr:rowOff>
    </xdr:from>
    <xdr:ext cx="469744" cy="259045"/>
    <xdr:sp macro="" textlink="">
      <xdr:nvSpPr>
        <xdr:cNvPr id="510" name="n_4mainValue【認定こども園・幼稚園・保育所】&#10;一人当たり面積"/>
        <xdr:cNvSpPr txBox="1"/>
      </xdr:nvSpPr>
      <xdr:spPr>
        <a:xfrm>
          <a:off x="18421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51" name="楕円 550"/>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552" name="【学校施設】&#10;有形固定資産減価償却率該当値テキスト"/>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160655</xdr:rowOff>
    </xdr:from>
    <xdr:to>
      <xdr:col>81</xdr:col>
      <xdr:colOff>101600</xdr:colOff>
      <xdr:row>60</xdr:row>
      <xdr:rowOff>90805</xdr:rowOff>
    </xdr:to>
    <xdr:sp macro="" textlink="">
      <xdr:nvSpPr>
        <xdr:cNvPr id="553" name="楕円 552"/>
        <xdr:cNvSpPr/>
      </xdr:nvSpPr>
      <xdr:spPr>
        <a:xfrm>
          <a:off x="15430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40005</xdr:rowOff>
    </xdr:from>
    <xdr:to>
      <xdr:col>85</xdr:col>
      <xdr:colOff>127000</xdr:colOff>
      <xdr:row>60</xdr:row>
      <xdr:rowOff>53340</xdr:rowOff>
    </xdr:to>
    <xdr:cxnSp macro="">
      <xdr:nvCxnSpPr>
        <xdr:cNvPr id="554" name="直線コネクタ 553"/>
        <xdr:cNvCxnSpPr/>
      </xdr:nvCxnSpPr>
      <xdr:spPr>
        <a:xfrm>
          <a:off x="15481300" y="1032700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55" name="楕円 554"/>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40005</xdr:rowOff>
    </xdr:from>
    <xdr:to>
      <xdr:col>81</xdr:col>
      <xdr:colOff>50800</xdr:colOff>
      <xdr:row>60</xdr:row>
      <xdr:rowOff>41910</xdr:rowOff>
    </xdr:to>
    <xdr:cxnSp macro="">
      <xdr:nvCxnSpPr>
        <xdr:cNvPr id="556" name="直線コネクタ 555"/>
        <xdr:cNvCxnSpPr/>
      </xdr:nvCxnSpPr>
      <xdr:spPr>
        <a:xfrm flipV="1">
          <a:off x="14592300" y="103270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57" name="楕円 556"/>
        <xdr:cNvSpPr/>
      </xdr:nvSpPr>
      <xdr:spPr>
        <a:xfrm>
          <a:off x="13652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32385</xdr:rowOff>
    </xdr:from>
    <xdr:to>
      <xdr:col>76</xdr:col>
      <xdr:colOff>114300</xdr:colOff>
      <xdr:row>60</xdr:row>
      <xdr:rowOff>41910</xdr:rowOff>
    </xdr:to>
    <xdr:cxnSp macro="">
      <xdr:nvCxnSpPr>
        <xdr:cNvPr id="558" name="直線コネクタ 557"/>
        <xdr:cNvCxnSpPr/>
      </xdr:nvCxnSpPr>
      <xdr:spPr>
        <a:xfrm>
          <a:off x="13703300" y="103193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559" name="楕円 558"/>
        <xdr:cNvSpPr/>
      </xdr:nvSpPr>
      <xdr:spPr>
        <a:xfrm>
          <a:off x="1276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xdr:rowOff>
    </xdr:from>
    <xdr:to>
      <xdr:col>71</xdr:col>
      <xdr:colOff>177800</xdr:colOff>
      <xdr:row>60</xdr:row>
      <xdr:rowOff>32385</xdr:rowOff>
    </xdr:to>
    <xdr:cxnSp macro="">
      <xdr:nvCxnSpPr>
        <xdr:cNvPr id="560" name="直線コネクタ 559"/>
        <xdr:cNvCxnSpPr/>
      </xdr:nvCxnSpPr>
      <xdr:spPr>
        <a:xfrm>
          <a:off x="12814300" y="103022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81932</xdr:rowOff>
    </xdr:from>
    <xdr:ext cx="405111" cy="259045"/>
    <xdr:sp macro="" textlink="">
      <xdr:nvSpPr>
        <xdr:cNvPr id="565" name="n_1mainValue【学校施設】&#10;有形固定資産減価償却率"/>
        <xdr:cNvSpPr txBox="1"/>
      </xdr:nvSpPr>
      <xdr:spPr>
        <a:xfrm>
          <a:off x="15266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6" name="n_2main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67" name="n_3main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8" name="n_4main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46165</xdr:rowOff>
    </xdr:from>
    <xdr:to>
      <xdr:col>116</xdr:col>
      <xdr:colOff>114300</xdr:colOff>
      <xdr:row>61</xdr:row>
      <xdr:rowOff>147765</xdr:rowOff>
    </xdr:to>
    <xdr:sp macro="" textlink="">
      <xdr:nvSpPr>
        <xdr:cNvPr id="608" name="楕円 607"/>
        <xdr:cNvSpPr/>
      </xdr:nvSpPr>
      <xdr:spPr>
        <a:xfrm>
          <a:off x="22110700" y="105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69042</xdr:rowOff>
    </xdr:from>
    <xdr:ext cx="469744" cy="259045"/>
    <xdr:sp macro="" textlink="">
      <xdr:nvSpPr>
        <xdr:cNvPr id="609" name="【学校施設】&#10;一人当たり面積該当値テキスト"/>
        <xdr:cNvSpPr txBox="1"/>
      </xdr:nvSpPr>
      <xdr:spPr>
        <a:xfrm>
          <a:off x="22199600" y="1035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33401</xdr:rowOff>
    </xdr:from>
    <xdr:to>
      <xdr:col>112</xdr:col>
      <xdr:colOff>38100</xdr:colOff>
      <xdr:row>61</xdr:row>
      <xdr:rowOff>135001</xdr:rowOff>
    </xdr:to>
    <xdr:sp macro="" textlink="">
      <xdr:nvSpPr>
        <xdr:cNvPr id="610" name="楕円 609"/>
        <xdr:cNvSpPr/>
      </xdr:nvSpPr>
      <xdr:spPr>
        <a:xfrm>
          <a:off x="21272500" y="104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84201</xdr:rowOff>
    </xdr:from>
    <xdr:to>
      <xdr:col>116</xdr:col>
      <xdr:colOff>63500</xdr:colOff>
      <xdr:row>61</xdr:row>
      <xdr:rowOff>96965</xdr:rowOff>
    </xdr:to>
    <xdr:cxnSp macro="">
      <xdr:nvCxnSpPr>
        <xdr:cNvPr id="611" name="直線コネクタ 610"/>
        <xdr:cNvCxnSpPr/>
      </xdr:nvCxnSpPr>
      <xdr:spPr>
        <a:xfrm>
          <a:off x="21323300" y="10542651"/>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162751</xdr:rowOff>
    </xdr:from>
    <xdr:to>
      <xdr:col>107</xdr:col>
      <xdr:colOff>101600</xdr:colOff>
      <xdr:row>61</xdr:row>
      <xdr:rowOff>92901</xdr:rowOff>
    </xdr:to>
    <xdr:sp macro="" textlink="">
      <xdr:nvSpPr>
        <xdr:cNvPr id="612" name="楕円 611"/>
        <xdr:cNvSpPr/>
      </xdr:nvSpPr>
      <xdr:spPr>
        <a:xfrm>
          <a:off x="20383500" y="104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42101</xdr:rowOff>
    </xdr:from>
    <xdr:to>
      <xdr:col>111</xdr:col>
      <xdr:colOff>177800</xdr:colOff>
      <xdr:row>61</xdr:row>
      <xdr:rowOff>84201</xdr:rowOff>
    </xdr:to>
    <xdr:cxnSp macro="">
      <xdr:nvCxnSpPr>
        <xdr:cNvPr id="613" name="直線コネクタ 612"/>
        <xdr:cNvCxnSpPr/>
      </xdr:nvCxnSpPr>
      <xdr:spPr>
        <a:xfrm>
          <a:off x="20434300" y="10500551"/>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167894</xdr:rowOff>
    </xdr:from>
    <xdr:to>
      <xdr:col>102</xdr:col>
      <xdr:colOff>165100</xdr:colOff>
      <xdr:row>60</xdr:row>
      <xdr:rowOff>98044</xdr:rowOff>
    </xdr:to>
    <xdr:sp macro="" textlink="">
      <xdr:nvSpPr>
        <xdr:cNvPr id="614" name="楕円 613"/>
        <xdr:cNvSpPr/>
      </xdr:nvSpPr>
      <xdr:spPr>
        <a:xfrm>
          <a:off x="19494500" y="102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47244</xdr:rowOff>
    </xdr:from>
    <xdr:to>
      <xdr:col>107</xdr:col>
      <xdr:colOff>50800</xdr:colOff>
      <xdr:row>61</xdr:row>
      <xdr:rowOff>42101</xdr:rowOff>
    </xdr:to>
    <xdr:cxnSp macro="">
      <xdr:nvCxnSpPr>
        <xdr:cNvPr id="615" name="直線コネクタ 614"/>
        <xdr:cNvCxnSpPr/>
      </xdr:nvCxnSpPr>
      <xdr:spPr>
        <a:xfrm>
          <a:off x="19545300" y="10334244"/>
          <a:ext cx="889000" cy="1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16" name="楕円 615"/>
        <xdr:cNvSpPr/>
      </xdr:nvSpPr>
      <xdr:spPr>
        <a:xfrm>
          <a:off x="18605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47244</xdr:rowOff>
    </xdr:from>
    <xdr:to>
      <xdr:col>102</xdr:col>
      <xdr:colOff>114300</xdr:colOff>
      <xdr:row>60</xdr:row>
      <xdr:rowOff>167640</xdr:rowOff>
    </xdr:to>
    <xdr:cxnSp macro="">
      <xdr:nvCxnSpPr>
        <xdr:cNvPr id="617" name="直線コネクタ 616"/>
        <xdr:cNvCxnSpPr/>
      </xdr:nvCxnSpPr>
      <xdr:spPr>
        <a:xfrm flipV="1">
          <a:off x="18656300" y="10334244"/>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151528</xdr:rowOff>
    </xdr:from>
    <xdr:ext cx="469744" cy="259045"/>
    <xdr:sp macro="" textlink="">
      <xdr:nvSpPr>
        <xdr:cNvPr id="622" name="n_1mainValue【学校施設】&#10;一人当たり面積"/>
        <xdr:cNvSpPr txBox="1"/>
      </xdr:nvSpPr>
      <xdr:spPr>
        <a:xfrm>
          <a:off x="21075727" y="1026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109428</xdr:rowOff>
    </xdr:from>
    <xdr:ext cx="469744" cy="259045"/>
    <xdr:sp macro="" textlink="">
      <xdr:nvSpPr>
        <xdr:cNvPr id="623" name="n_2mainValue【学校施設】&#10;一人当たり面積"/>
        <xdr:cNvSpPr txBox="1"/>
      </xdr:nvSpPr>
      <xdr:spPr>
        <a:xfrm>
          <a:off x="20199427" y="1022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114571</xdr:rowOff>
    </xdr:from>
    <xdr:ext cx="469744" cy="259045"/>
    <xdr:sp macro="" textlink="">
      <xdr:nvSpPr>
        <xdr:cNvPr id="624" name="n_3mainValue【学校施設】&#10;一人当たり面積"/>
        <xdr:cNvSpPr txBox="1"/>
      </xdr:nvSpPr>
      <xdr:spPr>
        <a:xfrm>
          <a:off x="19310427" y="100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63517</xdr:rowOff>
    </xdr:from>
    <xdr:ext cx="469744" cy="259045"/>
    <xdr:sp macro="" textlink="">
      <xdr:nvSpPr>
        <xdr:cNvPr id="625" name="n_4mainValue【学校施設】&#10;一人当たり面積"/>
        <xdr:cNvSpPr txBox="1"/>
      </xdr:nvSpPr>
      <xdr:spPr>
        <a:xfrm>
          <a:off x="18421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56" name="【児童館】&#10;有形固定資産減価償却率平均値テキスト"/>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103232</xdr:rowOff>
    </xdr:from>
    <xdr:to>
      <xdr:col>72</xdr:col>
      <xdr:colOff>38100</xdr:colOff>
      <xdr:row>84</xdr:row>
      <xdr:rowOff>33382</xdr:rowOff>
    </xdr:to>
    <xdr:sp macro="" textlink="">
      <xdr:nvSpPr>
        <xdr:cNvPr id="667" name="楕円 666"/>
        <xdr:cNvSpPr/>
      </xdr:nvSpPr>
      <xdr:spPr>
        <a:xfrm>
          <a:off x="13652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37919</xdr:rowOff>
    </xdr:from>
    <xdr:to>
      <xdr:col>67</xdr:col>
      <xdr:colOff>101600</xdr:colOff>
      <xdr:row>84</xdr:row>
      <xdr:rowOff>139519</xdr:rowOff>
    </xdr:to>
    <xdr:sp macro="" textlink="">
      <xdr:nvSpPr>
        <xdr:cNvPr id="668" name="楕円 667"/>
        <xdr:cNvSpPr/>
      </xdr:nvSpPr>
      <xdr:spPr>
        <a:xfrm>
          <a:off x="12763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154032</xdr:rowOff>
    </xdr:from>
    <xdr:to>
      <xdr:col>71</xdr:col>
      <xdr:colOff>177800</xdr:colOff>
      <xdr:row>84</xdr:row>
      <xdr:rowOff>88719</xdr:rowOff>
    </xdr:to>
    <xdr:cxnSp macro="">
      <xdr:nvCxnSpPr>
        <xdr:cNvPr id="669" name="直線コネクタ 668"/>
        <xdr:cNvCxnSpPr/>
      </xdr:nvCxnSpPr>
      <xdr:spPr>
        <a:xfrm flipV="1">
          <a:off x="12814300" y="14384382"/>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0"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1"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2"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73"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24509</xdr:rowOff>
    </xdr:from>
    <xdr:ext cx="405111" cy="259045"/>
    <xdr:sp macro="" textlink="">
      <xdr:nvSpPr>
        <xdr:cNvPr id="674" name="n_3mainValue【児童館】&#10;有形固定資産減価償却率"/>
        <xdr:cNvSpPr txBox="1"/>
      </xdr:nvSpPr>
      <xdr:spPr>
        <a:xfrm>
          <a:off x="13500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130646</xdr:rowOff>
    </xdr:from>
    <xdr:ext cx="405111" cy="259045"/>
    <xdr:sp macro="" textlink="">
      <xdr:nvSpPr>
        <xdr:cNvPr id="675" name="n_4mainValue【児童館】&#10;有形固定資産減価償却率"/>
        <xdr:cNvSpPr txBox="1"/>
      </xdr:nvSpPr>
      <xdr:spPr>
        <a:xfrm>
          <a:off x="12611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99" name="直線コネクタ 698"/>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0"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01" name="直線コネクタ 700"/>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2"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3" name="直線コネクタ 702"/>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04"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5" name="フローチャート: 判断 704"/>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06" name="フローチャート: 判断 705"/>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07" name="フローチャート: 判断 706"/>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08" name="フローチャート: 判断 707"/>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09" name="フローチャート: 判断 708"/>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120650</xdr:rowOff>
    </xdr:from>
    <xdr:to>
      <xdr:col>102</xdr:col>
      <xdr:colOff>165100</xdr:colOff>
      <xdr:row>86</xdr:row>
      <xdr:rowOff>50800</xdr:rowOff>
    </xdr:to>
    <xdr:sp macro="" textlink="">
      <xdr:nvSpPr>
        <xdr:cNvPr id="715" name="楕円 71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16" name="楕円 715"/>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17" name="直線コネクタ 716"/>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18"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19"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20"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21"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22"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23"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6" name="テキスト ボックス 73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4" name="テキスト ボックス 74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6" name="テキスト ボックス 74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48" name="直線コネクタ 747"/>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0" name="直線コネクタ 74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51"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52" name="直線コネクタ 751"/>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53"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54" name="フローチャート: 判断 753"/>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55" name="フローチャート: 判断 754"/>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56" name="フローチャート: 判断 755"/>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57" name="フローチャート: 判断 756"/>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58" name="フローチャート: 判断 757"/>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57786</xdr:rowOff>
    </xdr:from>
    <xdr:to>
      <xdr:col>85</xdr:col>
      <xdr:colOff>177800</xdr:colOff>
      <xdr:row>106</xdr:row>
      <xdr:rowOff>159386</xdr:rowOff>
    </xdr:to>
    <xdr:sp macro="" textlink="">
      <xdr:nvSpPr>
        <xdr:cNvPr id="764" name="楕円 763"/>
        <xdr:cNvSpPr/>
      </xdr:nvSpPr>
      <xdr:spPr>
        <a:xfrm>
          <a:off x="16268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36213</xdr:rowOff>
    </xdr:from>
    <xdr:ext cx="405111" cy="259045"/>
    <xdr:sp macro="" textlink="">
      <xdr:nvSpPr>
        <xdr:cNvPr id="765" name="【公民館】&#10;有形固定資産減価償却率該当値テキスト"/>
        <xdr:cNvSpPr txBox="1"/>
      </xdr:nvSpPr>
      <xdr:spPr>
        <a:xfrm>
          <a:off x="163576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xdr:rowOff>
    </xdr:from>
    <xdr:to>
      <xdr:col>81</xdr:col>
      <xdr:colOff>101600</xdr:colOff>
      <xdr:row>106</xdr:row>
      <xdr:rowOff>107950</xdr:rowOff>
    </xdr:to>
    <xdr:sp macro="" textlink="">
      <xdr:nvSpPr>
        <xdr:cNvPr id="766" name="楕円 765"/>
        <xdr:cNvSpPr/>
      </xdr:nvSpPr>
      <xdr:spPr>
        <a:xfrm>
          <a:off x="1543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57150</xdr:rowOff>
    </xdr:from>
    <xdr:to>
      <xdr:col>85</xdr:col>
      <xdr:colOff>127000</xdr:colOff>
      <xdr:row>106</xdr:row>
      <xdr:rowOff>108586</xdr:rowOff>
    </xdr:to>
    <xdr:cxnSp macro="">
      <xdr:nvCxnSpPr>
        <xdr:cNvPr id="767" name="直線コネクタ 766"/>
        <xdr:cNvCxnSpPr/>
      </xdr:nvCxnSpPr>
      <xdr:spPr>
        <a:xfrm>
          <a:off x="15481300" y="182308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768" name="楕円 767"/>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106</xdr:row>
      <xdr:rowOff>57150</xdr:rowOff>
    </xdr:to>
    <xdr:cxnSp macro="">
      <xdr:nvCxnSpPr>
        <xdr:cNvPr id="769" name="直線コネクタ 768"/>
        <xdr:cNvCxnSpPr/>
      </xdr:nvCxnSpPr>
      <xdr:spPr>
        <a:xfrm>
          <a:off x="14592300" y="182175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97789</xdr:rowOff>
    </xdr:from>
    <xdr:to>
      <xdr:col>72</xdr:col>
      <xdr:colOff>38100</xdr:colOff>
      <xdr:row>107</xdr:row>
      <xdr:rowOff>27939</xdr:rowOff>
    </xdr:to>
    <xdr:sp macro="" textlink="">
      <xdr:nvSpPr>
        <xdr:cNvPr id="770" name="楕円 769"/>
        <xdr:cNvSpPr/>
      </xdr:nvSpPr>
      <xdr:spPr>
        <a:xfrm>
          <a:off x="1365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43814</xdr:rowOff>
    </xdr:from>
    <xdr:to>
      <xdr:col>76</xdr:col>
      <xdr:colOff>114300</xdr:colOff>
      <xdr:row>106</xdr:row>
      <xdr:rowOff>148589</xdr:rowOff>
    </xdr:to>
    <xdr:cxnSp macro="">
      <xdr:nvCxnSpPr>
        <xdr:cNvPr id="771" name="直線コネクタ 770"/>
        <xdr:cNvCxnSpPr/>
      </xdr:nvCxnSpPr>
      <xdr:spPr>
        <a:xfrm flipV="1">
          <a:off x="13703300" y="18217514"/>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99695</xdr:rowOff>
    </xdr:from>
    <xdr:to>
      <xdr:col>67</xdr:col>
      <xdr:colOff>101600</xdr:colOff>
      <xdr:row>106</xdr:row>
      <xdr:rowOff>29845</xdr:rowOff>
    </xdr:to>
    <xdr:sp macro="" textlink="">
      <xdr:nvSpPr>
        <xdr:cNvPr id="772" name="楕円 771"/>
        <xdr:cNvSpPr/>
      </xdr:nvSpPr>
      <xdr:spPr>
        <a:xfrm>
          <a:off x="12763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150495</xdr:rowOff>
    </xdr:from>
    <xdr:to>
      <xdr:col>71</xdr:col>
      <xdr:colOff>177800</xdr:colOff>
      <xdr:row>106</xdr:row>
      <xdr:rowOff>148589</xdr:rowOff>
    </xdr:to>
    <xdr:cxnSp macro="">
      <xdr:nvCxnSpPr>
        <xdr:cNvPr id="773" name="直線コネクタ 772"/>
        <xdr:cNvCxnSpPr/>
      </xdr:nvCxnSpPr>
      <xdr:spPr>
        <a:xfrm>
          <a:off x="12814300" y="18152745"/>
          <a:ext cx="889000" cy="1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74"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75"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76"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77"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99077</xdr:rowOff>
    </xdr:from>
    <xdr:ext cx="405111" cy="259045"/>
    <xdr:sp macro="" textlink="">
      <xdr:nvSpPr>
        <xdr:cNvPr id="778" name="n_1mainValue【公民館】&#10;有形固定資産減価償却率"/>
        <xdr:cNvSpPr txBox="1"/>
      </xdr:nvSpPr>
      <xdr:spPr>
        <a:xfrm>
          <a:off x="152660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779" name="n_2mainValue【公民館】&#10;有形固定資産減価償却率"/>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19066</xdr:rowOff>
    </xdr:from>
    <xdr:ext cx="405111" cy="259045"/>
    <xdr:sp macro="" textlink="">
      <xdr:nvSpPr>
        <xdr:cNvPr id="780" name="n_3mainValue【公民館】&#10;有形固定資産減価償却率"/>
        <xdr:cNvSpPr txBox="1"/>
      </xdr:nvSpPr>
      <xdr:spPr>
        <a:xfrm>
          <a:off x="13500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20972</xdr:rowOff>
    </xdr:from>
    <xdr:ext cx="405111" cy="259045"/>
    <xdr:sp macro="" textlink="">
      <xdr:nvSpPr>
        <xdr:cNvPr id="781" name="n_4mainValue【公民館】&#10;有形固定資産減価償却率"/>
        <xdr:cNvSpPr txBox="1"/>
      </xdr:nvSpPr>
      <xdr:spPr>
        <a:xfrm>
          <a:off x="12611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2" name="直線コネクタ 7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3" name="テキスト ボックス 7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4" name="直線コネクタ 7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5" name="テキスト ボックス 7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6" name="直線コネクタ 7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7" name="テキスト ボックス 7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8" name="直線コネクタ 7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9" name="テキスト ボックス 7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0" name="直線コネクタ 7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1" name="テキスト ボックス 8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05" name="直線コネクタ 804"/>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06"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07" name="直線コネクタ 806"/>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08"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09" name="直線コネクタ 808"/>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10"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11" name="フローチャート: 判断 810"/>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12" name="フローチャート: 判断 811"/>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13" name="フローチャート: 判断 812"/>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14" name="フローチャート: 判断 813"/>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15" name="フローチャート: 判断 814"/>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12064</xdr:rowOff>
    </xdr:from>
    <xdr:to>
      <xdr:col>116</xdr:col>
      <xdr:colOff>114300</xdr:colOff>
      <xdr:row>103</xdr:row>
      <xdr:rowOff>113664</xdr:rowOff>
    </xdr:to>
    <xdr:sp macro="" textlink="">
      <xdr:nvSpPr>
        <xdr:cNvPr id="821" name="楕円 820"/>
        <xdr:cNvSpPr/>
      </xdr:nvSpPr>
      <xdr:spPr>
        <a:xfrm>
          <a:off x="221107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34941</xdr:rowOff>
    </xdr:from>
    <xdr:ext cx="469744" cy="259045"/>
    <xdr:sp macro="" textlink="">
      <xdr:nvSpPr>
        <xdr:cNvPr id="822" name="【公民館】&#10;一人当たり面積該当値テキスト"/>
        <xdr:cNvSpPr txBox="1"/>
      </xdr:nvSpPr>
      <xdr:spPr>
        <a:xfrm>
          <a:off x="22199600" y="175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33020</xdr:rowOff>
    </xdr:from>
    <xdr:to>
      <xdr:col>112</xdr:col>
      <xdr:colOff>38100</xdr:colOff>
      <xdr:row>103</xdr:row>
      <xdr:rowOff>134620</xdr:rowOff>
    </xdr:to>
    <xdr:sp macro="" textlink="">
      <xdr:nvSpPr>
        <xdr:cNvPr id="823" name="楕円 822"/>
        <xdr:cNvSpPr/>
      </xdr:nvSpPr>
      <xdr:spPr>
        <a:xfrm>
          <a:off x="21272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62864</xdr:rowOff>
    </xdr:from>
    <xdr:to>
      <xdr:col>116</xdr:col>
      <xdr:colOff>63500</xdr:colOff>
      <xdr:row>103</xdr:row>
      <xdr:rowOff>83820</xdr:rowOff>
    </xdr:to>
    <xdr:cxnSp macro="">
      <xdr:nvCxnSpPr>
        <xdr:cNvPr id="824" name="直線コネクタ 823"/>
        <xdr:cNvCxnSpPr/>
      </xdr:nvCxnSpPr>
      <xdr:spPr>
        <a:xfrm flipV="1">
          <a:off x="21323300" y="177222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57786</xdr:rowOff>
    </xdr:from>
    <xdr:to>
      <xdr:col>107</xdr:col>
      <xdr:colOff>101600</xdr:colOff>
      <xdr:row>103</xdr:row>
      <xdr:rowOff>159386</xdr:rowOff>
    </xdr:to>
    <xdr:sp macro="" textlink="">
      <xdr:nvSpPr>
        <xdr:cNvPr id="825" name="楕円 824"/>
        <xdr:cNvSpPr/>
      </xdr:nvSpPr>
      <xdr:spPr>
        <a:xfrm>
          <a:off x="20383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83820</xdr:rowOff>
    </xdr:from>
    <xdr:to>
      <xdr:col>111</xdr:col>
      <xdr:colOff>177800</xdr:colOff>
      <xdr:row>103</xdr:row>
      <xdr:rowOff>108586</xdr:rowOff>
    </xdr:to>
    <xdr:cxnSp macro="">
      <xdr:nvCxnSpPr>
        <xdr:cNvPr id="826" name="直線コネクタ 825"/>
        <xdr:cNvCxnSpPr/>
      </xdr:nvCxnSpPr>
      <xdr:spPr>
        <a:xfrm flipV="1">
          <a:off x="20434300" y="177431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27" name="楕円 826"/>
        <xdr:cNvSpPr/>
      </xdr:nvSpPr>
      <xdr:spPr>
        <a:xfrm>
          <a:off x="19494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108586</xdr:rowOff>
    </xdr:from>
    <xdr:to>
      <xdr:col>107</xdr:col>
      <xdr:colOff>50800</xdr:colOff>
      <xdr:row>105</xdr:row>
      <xdr:rowOff>70486</xdr:rowOff>
    </xdr:to>
    <xdr:cxnSp macro="">
      <xdr:nvCxnSpPr>
        <xdr:cNvPr id="828" name="直線コネクタ 827"/>
        <xdr:cNvCxnSpPr/>
      </xdr:nvCxnSpPr>
      <xdr:spPr>
        <a:xfrm flipV="1">
          <a:off x="19545300" y="17767936"/>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29" name="楕円 828"/>
        <xdr:cNvSpPr/>
      </xdr:nvSpPr>
      <xdr:spPr>
        <a:xfrm>
          <a:off x="18605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152400</xdr:rowOff>
    </xdr:from>
    <xdr:to>
      <xdr:col>102</xdr:col>
      <xdr:colOff>114300</xdr:colOff>
      <xdr:row>105</xdr:row>
      <xdr:rowOff>70486</xdr:rowOff>
    </xdr:to>
    <xdr:cxnSp macro="">
      <xdr:nvCxnSpPr>
        <xdr:cNvPr id="830" name="直線コネクタ 829"/>
        <xdr:cNvCxnSpPr/>
      </xdr:nvCxnSpPr>
      <xdr:spPr>
        <a:xfrm>
          <a:off x="18656300" y="1798320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31"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32"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33"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34"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151147</xdr:rowOff>
    </xdr:from>
    <xdr:ext cx="469744" cy="259045"/>
    <xdr:sp macro="" textlink="">
      <xdr:nvSpPr>
        <xdr:cNvPr id="835" name="n_1mainValue【公民館】&#10;一人当たり面積"/>
        <xdr:cNvSpPr txBox="1"/>
      </xdr:nvSpPr>
      <xdr:spPr>
        <a:xfrm>
          <a:off x="210757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4463</xdr:rowOff>
    </xdr:from>
    <xdr:ext cx="469744" cy="259045"/>
    <xdr:sp macro="" textlink="">
      <xdr:nvSpPr>
        <xdr:cNvPr id="836" name="n_2mainValue【公民館】&#10;一人当たり面積"/>
        <xdr:cNvSpPr txBox="1"/>
      </xdr:nvSpPr>
      <xdr:spPr>
        <a:xfrm>
          <a:off x="20199427" y="174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37" name="n_3mainValue【公民館】&#10;一人当たり面積"/>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38" name="n_4main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人口減少が進む一方で広大な面積を有している本市は、道路・橋りょうなどのインフラも多く老朽化に関しては大きな課題となっている。有形固定資産減価償却率が高く一人当たりの延長等も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長い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傾向にあるため、住民生活に必要な整備は継続して行っていく状況である。また、少子化が進行していることから学校施設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形固定資産減価償却率や一人当たり面積が高い傾向にあるが、学校施設においては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令和２年度に見直した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美祢市立小・中学校学校適正規模・適正配置基本方針に基づき学校統合に取り組んでいるところである。また、公営住宅においては有形固定資産減価償却率が低く一人当たり面積が高いが、施設の老朽化に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備え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計画に基づき随時改修を行ってきたこともあり、今後も継続して実施していくこととしている。また、合併に伴い継続的に設置されている公民館施設も類似団体より多く老朽化も進み、有形固定資産減価償却率や一人当たり面積も高い傾向にある。合併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年が経過する中、今後の課題となっている。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152763</xdr:rowOff>
    </xdr:from>
    <xdr:to>
      <xdr:col>24</xdr:col>
      <xdr:colOff>114300</xdr:colOff>
      <xdr:row>42</xdr:row>
      <xdr:rowOff>82913</xdr:rowOff>
    </xdr:to>
    <xdr:sp macro="" textlink="">
      <xdr:nvSpPr>
        <xdr:cNvPr id="74" name="楕円 73"/>
        <xdr:cNvSpPr/>
      </xdr:nvSpPr>
      <xdr:spPr>
        <a:xfrm>
          <a:off x="45847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67690</xdr:rowOff>
    </xdr:from>
    <xdr:ext cx="405111" cy="259045"/>
    <xdr:sp macro="" textlink="">
      <xdr:nvSpPr>
        <xdr:cNvPr id="75" name="【図書館】&#10;有形固定資産減価償却率該当値テキスト"/>
        <xdr:cNvSpPr txBox="1"/>
      </xdr:nvSpPr>
      <xdr:spPr>
        <a:xfrm>
          <a:off x="4673600" y="709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136434</xdr:rowOff>
    </xdr:from>
    <xdr:to>
      <xdr:col>20</xdr:col>
      <xdr:colOff>38100</xdr:colOff>
      <xdr:row>42</xdr:row>
      <xdr:rowOff>66584</xdr:rowOff>
    </xdr:to>
    <xdr:sp macro="" textlink="">
      <xdr:nvSpPr>
        <xdr:cNvPr id="76" name="楕円 75"/>
        <xdr:cNvSpPr/>
      </xdr:nvSpPr>
      <xdr:spPr>
        <a:xfrm>
          <a:off x="3746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15784</xdr:rowOff>
    </xdr:from>
    <xdr:to>
      <xdr:col>24</xdr:col>
      <xdr:colOff>63500</xdr:colOff>
      <xdr:row>42</xdr:row>
      <xdr:rowOff>32113</xdr:rowOff>
    </xdr:to>
    <xdr:cxnSp macro="">
      <xdr:nvCxnSpPr>
        <xdr:cNvPr id="77" name="直線コネクタ 76"/>
        <xdr:cNvCxnSpPr/>
      </xdr:nvCxnSpPr>
      <xdr:spPr>
        <a:xfrm>
          <a:off x="3797300" y="72166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111941</xdr:rowOff>
    </xdr:from>
    <xdr:to>
      <xdr:col>15</xdr:col>
      <xdr:colOff>101600</xdr:colOff>
      <xdr:row>42</xdr:row>
      <xdr:rowOff>42091</xdr:rowOff>
    </xdr:to>
    <xdr:sp macro="" textlink="">
      <xdr:nvSpPr>
        <xdr:cNvPr id="78" name="楕円 77"/>
        <xdr:cNvSpPr/>
      </xdr:nvSpPr>
      <xdr:spPr>
        <a:xfrm>
          <a:off x="2857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162741</xdr:rowOff>
    </xdr:from>
    <xdr:to>
      <xdr:col>19</xdr:col>
      <xdr:colOff>177800</xdr:colOff>
      <xdr:row>42</xdr:row>
      <xdr:rowOff>15784</xdr:rowOff>
    </xdr:to>
    <xdr:cxnSp macro="">
      <xdr:nvCxnSpPr>
        <xdr:cNvPr id="79" name="直線コネクタ 78"/>
        <xdr:cNvCxnSpPr/>
      </xdr:nvCxnSpPr>
      <xdr:spPr>
        <a:xfrm>
          <a:off x="2908300" y="71921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93980</xdr:rowOff>
    </xdr:from>
    <xdr:to>
      <xdr:col>10</xdr:col>
      <xdr:colOff>165100</xdr:colOff>
      <xdr:row>42</xdr:row>
      <xdr:rowOff>24130</xdr:rowOff>
    </xdr:to>
    <xdr:sp macro="" textlink="">
      <xdr:nvSpPr>
        <xdr:cNvPr id="80" name="楕円 79"/>
        <xdr:cNvSpPr/>
      </xdr:nvSpPr>
      <xdr:spPr>
        <a:xfrm>
          <a:off x="1968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144780</xdr:rowOff>
    </xdr:from>
    <xdr:to>
      <xdr:col>15</xdr:col>
      <xdr:colOff>50800</xdr:colOff>
      <xdr:row>41</xdr:row>
      <xdr:rowOff>162741</xdr:rowOff>
    </xdr:to>
    <xdr:cxnSp macro="">
      <xdr:nvCxnSpPr>
        <xdr:cNvPr id="81" name="直線コネクタ 80"/>
        <xdr:cNvCxnSpPr/>
      </xdr:nvCxnSpPr>
      <xdr:spPr>
        <a:xfrm>
          <a:off x="2019300" y="71742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71120</xdr:rowOff>
    </xdr:from>
    <xdr:to>
      <xdr:col>6</xdr:col>
      <xdr:colOff>38100</xdr:colOff>
      <xdr:row>42</xdr:row>
      <xdr:rowOff>1270</xdr:rowOff>
    </xdr:to>
    <xdr:sp macro="" textlink="">
      <xdr:nvSpPr>
        <xdr:cNvPr id="82" name="楕円 81"/>
        <xdr:cNvSpPr/>
      </xdr:nvSpPr>
      <xdr:spPr>
        <a:xfrm>
          <a:off x="1079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121920</xdr:rowOff>
    </xdr:from>
    <xdr:to>
      <xdr:col>10</xdr:col>
      <xdr:colOff>114300</xdr:colOff>
      <xdr:row>41</xdr:row>
      <xdr:rowOff>144780</xdr:rowOff>
    </xdr:to>
    <xdr:cxnSp macro="">
      <xdr:nvCxnSpPr>
        <xdr:cNvPr id="83" name="直線コネクタ 82"/>
        <xdr:cNvCxnSpPr/>
      </xdr:nvCxnSpPr>
      <xdr:spPr>
        <a:xfrm>
          <a:off x="1130300" y="7151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57711</xdr:rowOff>
    </xdr:from>
    <xdr:ext cx="405111" cy="259045"/>
    <xdr:sp macro="" textlink="">
      <xdr:nvSpPr>
        <xdr:cNvPr id="88" name="n_1mainValue【図書館】&#10;有形固定資産減価償却率"/>
        <xdr:cNvSpPr txBox="1"/>
      </xdr:nvSpPr>
      <xdr:spPr>
        <a:xfrm>
          <a:off x="3582044" y="725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33218</xdr:rowOff>
    </xdr:from>
    <xdr:ext cx="405111" cy="259045"/>
    <xdr:sp macro="" textlink="">
      <xdr:nvSpPr>
        <xdr:cNvPr id="89" name="n_2mainValue【図書館】&#10;有形固定資産減価償却率"/>
        <xdr:cNvSpPr txBox="1"/>
      </xdr:nvSpPr>
      <xdr:spPr>
        <a:xfrm>
          <a:off x="2705744" y="723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15257</xdr:rowOff>
    </xdr:from>
    <xdr:ext cx="405111" cy="259045"/>
    <xdr:sp macro="" textlink="">
      <xdr:nvSpPr>
        <xdr:cNvPr id="90" name="n_3mainValue【図書館】&#10;有形固定資産減価償却率"/>
        <xdr:cNvSpPr txBox="1"/>
      </xdr:nvSpPr>
      <xdr:spPr>
        <a:xfrm>
          <a:off x="1816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163847</xdr:rowOff>
    </xdr:from>
    <xdr:ext cx="405111" cy="259045"/>
    <xdr:sp macro="" textlink="">
      <xdr:nvSpPr>
        <xdr:cNvPr id="91" name="n_4mainValue【図書館】&#10;有形固定資産減価償却率"/>
        <xdr:cNvSpPr txBox="1"/>
      </xdr:nvSpPr>
      <xdr:spPr>
        <a:xfrm>
          <a:off x="927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31" name="楕円 130"/>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83837</xdr:rowOff>
    </xdr:from>
    <xdr:ext cx="469744" cy="259045"/>
    <xdr:sp macro="" textlink="">
      <xdr:nvSpPr>
        <xdr:cNvPr id="132" name="【図書館】&#10;一人当たり面積該当値テキスト"/>
        <xdr:cNvSpPr txBox="1"/>
      </xdr:nvSpPr>
      <xdr:spPr>
        <a:xfrm>
          <a:off x="10515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160020</xdr:rowOff>
    </xdr:to>
    <xdr:cxnSp macro="">
      <xdr:nvCxnSpPr>
        <xdr:cNvPr id="134" name="直線コネクタ 133"/>
        <xdr:cNvCxnSpPr/>
      </xdr:nvCxnSpPr>
      <xdr:spPr>
        <a:xfrm flipV="1">
          <a:off x="9639300" y="701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35" name="楕円 134"/>
        <xdr:cNvSpPr/>
      </xdr:nvSpPr>
      <xdr:spPr>
        <a:xfrm>
          <a:off x="869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163830</xdr:rowOff>
    </xdr:to>
    <xdr:cxnSp macro="">
      <xdr:nvCxnSpPr>
        <xdr:cNvPr id="136" name="直線コネクタ 135"/>
        <xdr:cNvCxnSpPr/>
      </xdr:nvCxnSpPr>
      <xdr:spPr>
        <a:xfrm flipV="1">
          <a:off x="8750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120650</xdr:rowOff>
    </xdr:from>
    <xdr:to>
      <xdr:col>41</xdr:col>
      <xdr:colOff>101600</xdr:colOff>
      <xdr:row>41</xdr:row>
      <xdr:rowOff>50800</xdr:rowOff>
    </xdr:to>
    <xdr:sp macro="" textlink="">
      <xdr:nvSpPr>
        <xdr:cNvPr id="137" name="楕円 136"/>
        <xdr:cNvSpPr/>
      </xdr:nvSpPr>
      <xdr:spPr>
        <a:xfrm>
          <a:off x="781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41</xdr:row>
      <xdr:rowOff>0</xdr:rowOff>
    </xdr:to>
    <xdr:cxnSp macro="">
      <xdr:nvCxnSpPr>
        <xdr:cNvPr id="138" name="直線コネクタ 137"/>
        <xdr:cNvCxnSpPr/>
      </xdr:nvCxnSpPr>
      <xdr:spPr>
        <a:xfrm flipV="1">
          <a:off x="7861300" y="702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9" name="楕円 138"/>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0</xdr:rowOff>
    </xdr:from>
    <xdr:to>
      <xdr:col>41</xdr:col>
      <xdr:colOff>50800</xdr:colOff>
      <xdr:row>41</xdr:row>
      <xdr:rowOff>26670</xdr:rowOff>
    </xdr:to>
    <xdr:cxnSp macro="">
      <xdr:nvCxnSpPr>
        <xdr:cNvPr id="140" name="直線コネクタ 139"/>
        <xdr:cNvCxnSpPr/>
      </xdr:nvCxnSpPr>
      <xdr:spPr>
        <a:xfrm flipV="1">
          <a:off x="6972300" y="7029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5" name="n_1mainValue【図書館】&#10;一人当たり面積"/>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6" name="n_2main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41927</xdr:rowOff>
    </xdr:from>
    <xdr:ext cx="469744" cy="259045"/>
    <xdr:sp macro="" textlink="">
      <xdr:nvSpPr>
        <xdr:cNvPr id="147" name="n_3mainValue【図書館】&#10;一人当たり面積"/>
        <xdr:cNvSpPr txBox="1"/>
      </xdr:nvSpPr>
      <xdr:spPr>
        <a:xfrm>
          <a:off x="7626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8" name="n_4mainValue【図書館】&#10;一人当たり面積"/>
        <xdr:cNvSpPr txBox="1"/>
      </xdr:nvSpPr>
      <xdr:spPr>
        <a:xfrm>
          <a:off x="6737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89" name="楕円 188"/>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90" name="【体育館・プール】&#10;有形固定資産減価償却率該当値テキスト"/>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114935</xdr:rowOff>
    </xdr:from>
    <xdr:to>
      <xdr:col>20</xdr:col>
      <xdr:colOff>38100</xdr:colOff>
      <xdr:row>63</xdr:row>
      <xdr:rowOff>45085</xdr:rowOff>
    </xdr:to>
    <xdr:sp macro="" textlink="">
      <xdr:nvSpPr>
        <xdr:cNvPr id="191" name="楕円 190"/>
        <xdr:cNvSpPr/>
      </xdr:nvSpPr>
      <xdr:spPr>
        <a:xfrm>
          <a:off x="3746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165735</xdr:rowOff>
    </xdr:from>
    <xdr:to>
      <xdr:col>24</xdr:col>
      <xdr:colOff>63500</xdr:colOff>
      <xdr:row>63</xdr:row>
      <xdr:rowOff>22860</xdr:rowOff>
    </xdr:to>
    <xdr:cxnSp macro="">
      <xdr:nvCxnSpPr>
        <xdr:cNvPr id="192" name="直線コネクタ 191"/>
        <xdr:cNvCxnSpPr/>
      </xdr:nvCxnSpPr>
      <xdr:spPr>
        <a:xfrm>
          <a:off x="3797300" y="107956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61595</xdr:rowOff>
    </xdr:from>
    <xdr:to>
      <xdr:col>15</xdr:col>
      <xdr:colOff>101600</xdr:colOff>
      <xdr:row>62</xdr:row>
      <xdr:rowOff>163195</xdr:rowOff>
    </xdr:to>
    <xdr:sp macro="" textlink="">
      <xdr:nvSpPr>
        <xdr:cNvPr id="193" name="楕円 192"/>
        <xdr:cNvSpPr/>
      </xdr:nvSpPr>
      <xdr:spPr>
        <a:xfrm>
          <a:off x="2857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165735</xdr:rowOff>
    </xdr:to>
    <xdr:cxnSp macro="">
      <xdr:nvCxnSpPr>
        <xdr:cNvPr id="194" name="直線コネクタ 193"/>
        <xdr:cNvCxnSpPr/>
      </xdr:nvCxnSpPr>
      <xdr:spPr>
        <a:xfrm>
          <a:off x="2908300" y="107422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71120</xdr:rowOff>
    </xdr:from>
    <xdr:to>
      <xdr:col>10</xdr:col>
      <xdr:colOff>165100</xdr:colOff>
      <xdr:row>63</xdr:row>
      <xdr:rowOff>1270</xdr:rowOff>
    </xdr:to>
    <xdr:sp macro="" textlink="">
      <xdr:nvSpPr>
        <xdr:cNvPr id="195" name="楕円 194"/>
        <xdr:cNvSpPr/>
      </xdr:nvSpPr>
      <xdr:spPr>
        <a:xfrm>
          <a:off x="196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112395</xdr:rowOff>
    </xdr:from>
    <xdr:to>
      <xdr:col>15</xdr:col>
      <xdr:colOff>50800</xdr:colOff>
      <xdr:row>62</xdr:row>
      <xdr:rowOff>121920</xdr:rowOff>
    </xdr:to>
    <xdr:cxnSp macro="">
      <xdr:nvCxnSpPr>
        <xdr:cNvPr id="196" name="直線コネクタ 195"/>
        <xdr:cNvCxnSpPr/>
      </xdr:nvCxnSpPr>
      <xdr:spPr>
        <a:xfrm flipV="1">
          <a:off x="2019300" y="10742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7" name="楕円 196"/>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62</xdr:row>
      <xdr:rowOff>121920</xdr:rowOff>
    </xdr:to>
    <xdr:cxnSp macro="">
      <xdr:nvCxnSpPr>
        <xdr:cNvPr id="198" name="直線コネクタ 197"/>
        <xdr:cNvCxnSpPr/>
      </xdr:nvCxnSpPr>
      <xdr:spPr>
        <a:xfrm>
          <a:off x="1130300" y="106870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36212</xdr:rowOff>
    </xdr:from>
    <xdr:ext cx="405111" cy="259045"/>
    <xdr:sp macro="" textlink="">
      <xdr:nvSpPr>
        <xdr:cNvPr id="203" name="n_1mainValue【体育館・プール】&#10;有形固定資産減価償却率"/>
        <xdr:cNvSpPr txBox="1"/>
      </xdr:nvSpPr>
      <xdr:spPr>
        <a:xfrm>
          <a:off x="3582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154322</xdr:rowOff>
    </xdr:from>
    <xdr:ext cx="405111" cy="259045"/>
    <xdr:sp macro="" textlink="">
      <xdr:nvSpPr>
        <xdr:cNvPr id="204" name="n_2mainValue【体育館・プール】&#10;有形固定資産減価償却率"/>
        <xdr:cNvSpPr txBox="1"/>
      </xdr:nvSpPr>
      <xdr:spPr>
        <a:xfrm>
          <a:off x="2705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163847</xdr:rowOff>
    </xdr:from>
    <xdr:ext cx="405111" cy="259045"/>
    <xdr:sp macro="" textlink="">
      <xdr:nvSpPr>
        <xdr:cNvPr id="205" name="n_3mainValue【体育館・プール】&#10;有形固定資産減価償却率"/>
        <xdr:cNvSpPr txBox="1"/>
      </xdr:nvSpPr>
      <xdr:spPr>
        <a:xfrm>
          <a:off x="1816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6" name="n_4mainValue【体育館・プール】&#10;有形固定資産減価償却率"/>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150368</xdr:rowOff>
    </xdr:from>
    <xdr:to>
      <xdr:col>55</xdr:col>
      <xdr:colOff>50800</xdr:colOff>
      <xdr:row>63</xdr:row>
      <xdr:rowOff>80518</xdr:rowOff>
    </xdr:to>
    <xdr:sp macro="" textlink="">
      <xdr:nvSpPr>
        <xdr:cNvPr id="246" name="楕円 245"/>
        <xdr:cNvSpPr/>
      </xdr:nvSpPr>
      <xdr:spPr>
        <a:xfrm>
          <a:off x="10426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1795</xdr:rowOff>
    </xdr:from>
    <xdr:ext cx="469744" cy="259045"/>
    <xdr:sp macro="" textlink="">
      <xdr:nvSpPr>
        <xdr:cNvPr id="247" name="【体育館・プール】&#10;一人当たり面積該当値テキスト"/>
        <xdr:cNvSpPr txBox="1"/>
      </xdr:nvSpPr>
      <xdr:spPr>
        <a:xfrm>
          <a:off x="10515600" y="106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149225</xdr:rowOff>
    </xdr:from>
    <xdr:to>
      <xdr:col>50</xdr:col>
      <xdr:colOff>165100</xdr:colOff>
      <xdr:row>63</xdr:row>
      <xdr:rowOff>79375</xdr:rowOff>
    </xdr:to>
    <xdr:sp macro="" textlink="">
      <xdr:nvSpPr>
        <xdr:cNvPr id="248" name="楕円 247"/>
        <xdr:cNvSpPr/>
      </xdr:nvSpPr>
      <xdr:spPr>
        <a:xfrm>
          <a:off x="9588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28575</xdr:rowOff>
    </xdr:from>
    <xdr:to>
      <xdr:col>55</xdr:col>
      <xdr:colOff>0</xdr:colOff>
      <xdr:row>63</xdr:row>
      <xdr:rowOff>29718</xdr:rowOff>
    </xdr:to>
    <xdr:cxnSp macro="">
      <xdr:nvCxnSpPr>
        <xdr:cNvPr id="249" name="直線コネクタ 248"/>
        <xdr:cNvCxnSpPr/>
      </xdr:nvCxnSpPr>
      <xdr:spPr>
        <a:xfrm>
          <a:off x="9639300" y="1082992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168275</xdr:rowOff>
    </xdr:from>
    <xdr:to>
      <xdr:col>46</xdr:col>
      <xdr:colOff>38100</xdr:colOff>
      <xdr:row>63</xdr:row>
      <xdr:rowOff>98425</xdr:rowOff>
    </xdr:to>
    <xdr:sp macro="" textlink="">
      <xdr:nvSpPr>
        <xdr:cNvPr id="250" name="楕円 249"/>
        <xdr:cNvSpPr/>
      </xdr:nvSpPr>
      <xdr:spPr>
        <a:xfrm>
          <a:off x="8699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28575</xdr:rowOff>
    </xdr:from>
    <xdr:to>
      <xdr:col>50</xdr:col>
      <xdr:colOff>114300</xdr:colOff>
      <xdr:row>63</xdr:row>
      <xdr:rowOff>47625</xdr:rowOff>
    </xdr:to>
    <xdr:cxnSp macro="">
      <xdr:nvCxnSpPr>
        <xdr:cNvPr id="251" name="直線コネクタ 250"/>
        <xdr:cNvCxnSpPr/>
      </xdr:nvCxnSpPr>
      <xdr:spPr>
        <a:xfrm flipV="1">
          <a:off x="8750300" y="10829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52" name="楕円 251"/>
        <xdr:cNvSpPr/>
      </xdr:nvSpPr>
      <xdr:spPr>
        <a:xfrm>
          <a:off x="781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47625</xdr:rowOff>
    </xdr:from>
    <xdr:to>
      <xdr:col>45</xdr:col>
      <xdr:colOff>177800</xdr:colOff>
      <xdr:row>63</xdr:row>
      <xdr:rowOff>99060</xdr:rowOff>
    </xdr:to>
    <xdr:cxnSp macro="">
      <xdr:nvCxnSpPr>
        <xdr:cNvPr id="253" name="直線コネクタ 252"/>
        <xdr:cNvCxnSpPr/>
      </xdr:nvCxnSpPr>
      <xdr:spPr>
        <a:xfrm flipV="1">
          <a:off x="7861300" y="108489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36830</xdr:rowOff>
    </xdr:from>
    <xdr:to>
      <xdr:col>36</xdr:col>
      <xdr:colOff>165100</xdr:colOff>
      <xdr:row>63</xdr:row>
      <xdr:rowOff>138430</xdr:rowOff>
    </xdr:to>
    <xdr:sp macro="" textlink="">
      <xdr:nvSpPr>
        <xdr:cNvPr id="254" name="楕円 253"/>
        <xdr:cNvSpPr/>
      </xdr:nvSpPr>
      <xdr:spPr>
        <a:xfrm>
          <a:off x="6921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87630</xdr:rowOff>
    </xdr:from>
    <xdr:to>
      <xdr:col>41</xdr:col>
      <xdr:colOff>50800</xdr:colOff>
      <xdr:row>63</xdr:row>
      <xdr:rowOff>99060</xdr:rowOff>
    </xdr:to>
    <xdr:cxnSp macro="">
      <xdr:nvCxnSpPr>
        <xdr:cNvPr id="255" name="直線コネクタ 254"/>
        <xdr:cNvCxnSpPr/>
      </xdr:nvCxnSpPr>
      <xdr:spPr>
        <a:xfrm>
          <a:off x="6972300" y="10888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95902</xdr:rowOff>
    </xdr:from>
    <xdr:ext cx="469744" cy="259045"/>
    <xdr:sp macro="" textlink="">
      <xdr:nvSpPr>
        <xdr:cNvPr id="260" name="n_1mainValue【体育館・プール】&#10;一人当たり面積"/>
        <xdr:cNvSpPr txBox="1"/>
      </xdr:nvSpPr>
      <xdr:spPr>
        <a:xfrm>
          <a:off x="9391727" y="1055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114952</xdr:rowOff>
    </xdr:from>
    <xdr:ext cx="469744" cy="259045"/>
    <xdr:sp macro="" textlink="">
      <xdr:nvSpPr>
        <xdr:cNvPr id="261" name="n_2mainValue【体育館・プール】&#10;一人当たり面積"/>
        <xdr:cNvSpPr txBox="1"/>
      </xdr:nvSpPr>
      <xdr:spPr>
        <a:xfrm>
          <a:off x="851542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166387</xdr:rowOff>
    </xdr:from>
    <xdr:ext cx="469744" cy="259045"/>
    <xdr:sp macro="" textlink="">
      <xdr:nvSpPr>
        <xdr:cNvPr id="262" name="n_3mainValue【体育館・プール】&#10;一人当たり面積"/>
        <xdr:cNvSpPr txBox="1"/>
      </xdr:nvSpPr>
      <xdr:spPr>
        <a:xfrm>
          <a:off x="7626427"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154957</xdr:rowOff>
    </xdr:from>
    <xdr:ext cx="469744" cy="259045"/>
    <xdr:sp macro="" textlink="">
      <xdr:nvSpPr>
        <xdr:cNvPr id="263" name="n_4mainValue【体育館・プール】&#10;一人当たり面積"/>
        <xdr:cNvSpPr txBox="1"/>
      </xdr:nvSpPr>
      <xdr:spPr>
        <a:xfrm>
          <a:off x="67374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05" name="楕円 304"/>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6" name="【福祉施設】&#10;有形固定資産減価償却率該当値テキスト"/>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99968</xdr:rowOff>
    </xdr:from>
    <xdr:to>
      <xdr:col>20</xdr:col>
      <xdr:colOff>38100</xdr:colOff>
      <xdr:row>84</xdr:row>
      <xdr:rowOff>30118</xdr:rowOff>
    </xdr:to>
    <xdr:sp macro="" textlink="">
      <xdr:nvSpPr>
        <xdr:cNvPr id="307" name="楕円 306"/>
        <xdr:cNvSpPr/>
      </xdr:nvSpPr>
      <xdr:spPr>
        <a:xfrm>
          <a:off x="3746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150768</xdr:rowOff>
    </xdr:from>
    <xdr:to>
      <xdr:col>24</xdr:col>
      <xdr:colOff>63500</xdr:colOff>
      <xdr:row>84</xdr:row>
      <xdr:rowOff>15239</xdr:rowOff>
    </xdr:to>
    <xdr:cxnSp macro="">
      <xdr:nvCxnSpPr>
        <xdr:cNvPr id="308" name="直線コネクタ 307"/>
        <xdr:cNvCxnSpPr/>
      </xdr:nvCxnSpPr>
      <xdr:spPr>
        <a:xfrm>
          <a:off x="3797300" y="143811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70576</xdr:rowOff>
    </xdr:from>
    <xdr:to>
      <xdr:col>15</xdr:col>
      <xdr:colOff>101600</xdr:colOff>
      <xdr:row>84</xdr:row>
      <xdr:rowOff>726</xdr:rowOff>
    </xdr:to>
    <xdr:sp macro="" textlink="">
      <xdr:nvSpPr>
        <xdr:cNvPr id="309" name="楕円 308"/>
        <xdr:cNvSpPr/>
      </xdr:nvSpPr>
      <xdr:spPr>
        <a:xfrm>
          <a:off x="2857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121376</xdr:rowOff>
    </xdr:from>
    <xdr:to>
      <xdr:col>19</xdr:col>
      <xdr:colOff>177800</xdr:colOff>
      <xdr:row>83</xdr:row>
      <xdr:rowOff>150768</xdr:rowOff>
    </xdr:to>
    <xdr:cxnSp macro="">
      <xdr:nvCxnSpPr>
        <xdr:cNvPr id="310" name="直線コネクタ 309"/>
        <xdr:cNvCxnSpPr/>
      </xdr:nvCxnSpPr>
      <xdr:spPr>
        <a:xfrm>
          <a:off x="2908300" y="143517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23223</xdr:rowOff>
    </xdr:from>
    <xdr:to>
      <xdr:col>10</xdr:col>
      <xdr:colOff>165100</xdr:colOff>
      <xdr:row>83</xdr:row>
      <xdr:rowOff>124823</xdr:rowOff>
    </xdr:to>
    <xdr:sp macro="" textlink="">
      <xdr:nvSpPr>
        <xdr:cNvPr id="311" name="楕円 310"/>
        <xdr:cNvSpPr/>
      </xdr:nvSpPr>
      <xdr:spPr>
        <a:xfrm>
          <a:off x="1968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74023</xdr:rowOff>
    </xdr:from>
    <xdr:to>
      <xdr:col>15</xdr:col>
      <xdr:colOff>50800</xdr:colOff>
      <xdr:row>83</xdr:row>
      <xdr:rowOff>121376</xdr:rowOff>
    </xdr:to>
    <xdr:cxnSp macro="">
      <xdr:nvCxnSpPr>
        <xdr:cNvPr id="312" name="直線コネクタ 311"/>
        <xdr:cNvCxnSpPr/>
      </xdr:nvCxnSpPr>
      <xdr:spPr>
        <a:xfrm>
          <a:off x="2019300" y="143043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77107</xdr:rowOff>
    </xdr:from>
    <xdr:to>
      <xdr:col>6</xdr:col>
      <xdr:colOff>38100</xdr:colOff>
      <xdr:row>86</xdr:row>
      <xdr:rowOff>7257</xdr:rowOff>
    </xdr:to>
    <xdr:sp macro="" textlink="">
      <xdr:nvSpPr>
        <xdr:cNvPr id="313" name="楕円 312"/>
        <xdr:cNvSpPr/>
      </xdr:nvSpPr>
      <xdr:spPr>
        <a:xfrm>
          <a:off x="1079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74023</xdr:rowOff>
    </xdr:from>
    <xdr:to>
      <xdr:col>10</xdr:col>
      <xdr:colOff>114300</xdr:colOff>
      <xdr:row>85</xdr:row>
      <xdr:rowOff>127907</xdr:rowOff>
    </xdr:to>
    <xdr:cxnSp macro="">
      <xdr:nvCxnSpPr>
        <xdr:cNvPr id="314" name="直線コネクタ 313"/>
        <xdr:cNvCxnSpPr/>
      </xdr:nvCxnSpPr>
      <xdr:spPr>
        <a:xfrm flipV="1">
          <a:off x="1130300" y="14304373"/>
          <a:ext cx="889000" cy="39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21245</xdr:rowOff>
    </xdr:from>
    <xdr:ext cx="405111" cy="259045"/>
    <xdr:sp macro="" textlink="">
      <xdr:nvSpPr>
        <xdr:cNvPr id="319" name="n_1mainValue【福祉施設】&#10;有形固定資産減価償却率"/>
        <xdr:cNvSpPr txBox="1"/>
      </xdr:nvSpPr>
      <xdr:spPr>
        <a:xfrm>
          <a:off x="3582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163303</xdr:rowOff>
    </xdr:from>
    <xdr:ext cx="405111" cy="259045"/>
    <xdr:sp macro="" textlink="">
      <xdr:nvSpPr>
        <xdr:cNvPr id="320" name="n_2mainValue【福祉施設】&#10;有形固定資産減価償却率"/>
        <xdr:cNvSpPr txBox="1"/>
      </xdr:nvSpPr>
      <xdr:spPr>
        <a:xfrm>
          <a:off x="2705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115950</xdr:rowOff>
    </xdr:from>
    <xdr:ext cx="405111" cy="259045"/>
    <xdr:sp macro="" textlink="">
      <xdr:nvSpPr>
        <xdr:cNvPr id="321" name="n_3mainValue【福祉施設】&#10;有形固定資産減価償却率"/>
        <xdr:cNvSpPr txBox="1"/>
      </xdr:nvSpPr>
      <xdr:spPr>
        <a:xfrm>
          <a:off x="1816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169834</xdr:rowOff>
    </xdr:from>
    <xdr:ext cx="405111" cy="259045"/>
    <xdr:sp macro="" textlink="">
      <xdr:nvSpPr>
        <xdr:cNvPr id="322" name="n_4mainValue【福祉施設】&#10;有形固定資産減価償却率"/>
        <xdr:cNvSpPr txBox="1"/>
      </xdr:nvSpPr>
      <xdr:spPr>
        <a:xfrm>
          <a:off x="9277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83820</xdr:rowOff>
    </xdr:from>
    <xdr:to>
      <xdr:col>55</xdr:col>
      <xdr:colOff>50800</xdr:colOff>
      <xdr:row>86</xdr:row>
      <xdr:rowOff>13970</xdr:rowOff>
    </xdr:to>
    <xdr:sp macro="" textlink="">
      <xdr:nvSpPr>
        <xdr:cNvPr id="362" name="楕円 361"/>
        <xdr:cNvSpPr/>
      </xdr:nvSpPr>
      <xdr:spPr>
        <a:xfrm>
          <a:off x="104267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63"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87630</xdr:rowOff>
    </xdr:from>
    <xdr:to>
      <xdr:col>50</xdr:col>
      <xdr:colOff>165100</xdr:colOff>
      <xdr:row>86</xdr:row>
      <xdr:rowOff>17780</xdr:rowOff>
    </xdr:to>
    <xdr:sp macro="" textlink="">
      <xdr:nvSpPr>
        <xdr:cNvPr id="364" name="楕円 363"/>
        <xdr:cNvSpPr/>
      </xdr:nvSpPr>
      <xdr:spPr>
        <a:xfrm>
          <a:off x="9588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134620</xdr:rowOff>
    </xdr:from>
    <xdr:to>
      <xdr:col>55</xdr:col>
      <xdr:colOff>0</xdr:colOff>
      <xdr:row>85</xdr:row>
      <xdr:rowOff>138430</xdr:rowOff>
    </xdr:to>
    <xdr:cxnSp macro="">
      <xdr:nvCxnSpPr>
        <xdr:cNvPr id="365" name="直線コネクタ 364"/>
        <xdr:cNvCxnSpPr/>
      </xdr:nvCxnSpPr>
      <xdr:spPr>
        <a:xfrm flipV="1">
          <a:off x="9639300" y="14707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91439</xdr:rowOff>
    </xdr:from>
    <xdr:to>
      <xdr:col>46</xdr:col>
      <xdr:colOff>38100</xdr:colOff>
      <xdr:row>86</xdr:row>
      <xdr:rowOff>21589</xdr:rowOff>
    </xdr:to>
    <xdr:sp macro="" textlink="">
      <xdr:nvSpPr>
        <xdr:cNvPr id="366" name="楕円 365"/>
        <xdr:cNvSpPr/>
      </xdr:nvSpPr>
      <xdr:spPr>
        <a:xfrm>
          <a:off x="8699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138430</xdr:rowOff>
    </xdr:from>
    <xdr:to>
      <xdr:col>50</xdr:col>
      <xdr:colOff>114300</xdr:colOff>
      <xdr:row>85</xdr:row>
      <xdr:rowOff>142239</xdr:rowOff>
    </xdr:to>
    <xdr:cxnSp macro="">
      <xdr:nvCxnSpPr>
        <xdr:cNvPr id="367" name="直線コネクタ 366"/>
        <xdr:cNvCxnSpPr/>
      </xdr:nvCxnSpPr>
      <xdr:spPr>
        <a:xfrm flipV="1">
          <a:off x="8750300" y="14711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105411</xdr:rowOff>
    </xdr:from>
    <xdr:to>
      <xdr:col>41</xdr:col>
      <xdr:colOff>101600</xdr:colOff>
      <xdr:row>86</xdr:row>
      <xdr:rowOff>35561</xdr:rowOff>
    </xdr:to>
    <xdr:sp macro="" textlink="">
      <xdr:nvSpPr>
        <xdr:cNvPr id="368" name="楕円 367"/>
        <xdr:cNvSpPr/>
      </xdr:nvSpPr>
      <xdr:spPr>
        <a:xfrm>
          <a:off x="781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142239</xdr:rowOff>
    </xdr:from>
    <xdr:to>
      <xdr:col>45</xdr:col>
      <xdr:colOff>177800</xdr:colOff>
      <xdr:row>85</xdr:row>
      <xdr:rowOff>156211</xdr:rowOff>
    </xdr:to>
    <xdr:cxnSp macro="">
      <xdr:nvCxnSpPr>
        <xdr:cNvPr id="369" name="直線コネクタ 368"/>
        <xdr:cNvCxnSpPr/>
      </xdr:nvCxnSpPr>
      <xdr:spPr>
        <a:xfrm flipV="1">
          <a:off x="7861300" y="1471548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166370</xdr:rowOff>
    </xdr:from>
    <xdr:to>
      <xdr:col>36</xdr:col>
      <xdr:colOff>165100</xdr:colOff>
      <xdr:row>86</xdr:row>
      <xdr:rowOff>96520</xdr:rowOff>
    </xdr:to>
    <xdr:sp macro="" textlink="">
      <xdr:nvSpPr>
        <xdr:cNvPr id="370" name="楕円 369"/>
        <xdr:cNvSpPr/>
      </xdr:nvSpPr>
      <xdr:spPr>
        <a:xfrm>
          <a:off x="6921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156211</xdr:rowOff>
    </xdr:from>
    <xdr:to>
      <xdr:col>41</xdr:col>
      <xdr:colOff>50800</xdr:colOff>
      <xdr:row>86</xdr:row>
      <xdr:rowOff>45720</xdr:rowOff>
    </xdr:to>
    <xdr:cxnSp macro="">
      <xdr:nvCxnSpPr>
        <xdr:cNvPr id="371" name="直線コネクタ 370"/>
        <xdr:cNvCxnSpPr/>
      </xdr:nvCxnSpPr>
      <xdr:spPr>
        <a:xfrm flipV="1">
          <a:off x="6972300" y="147294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8907</xdr:rowOff>
    </xdr:from>
    <xdr:ext cx="469744" cy="259045"/>
    <xdr:sp macro="" textlink="">
      <xdr:nvSpPr>
        <xdr:cNvPr id="376" name="n_1mainValue【福祉施設】&#10;一人当たり面積"/>
        <xdr:cNvSpPr txBox="1"/>
      </xdr:nvSpPr>
      <xdr:spPr>
        <a:xfrm>
          <a:off x="9391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12716</xdr:rowOff>
    </xdr:from>
    <xdr:ext cx="469744" cy="259045"/>
    <xdr:sp macro="" textlink="">
      <xdr:nvSpPr>
        <xdr:cNvPr id="377" name="n_2mainValue【福祉施設】&#10;一人当たり面積"/>
        <xdr:cNvSpPr txBox="1"/>
      </xdr:nvSpPr>
      <xdr:spPr>
        <a:xfrm>
          <a:off x="85154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26688</xdr:rowOff>
    </xdr:from>
    <xdr:ext cx="469744" cy="259045"/>
    <xdr:sp macro="" textlink="">
      <xdr:nvSpPr>
        <xdr:cNvPr id="378" name="n_3mainValue【福祉施設】&#10;一人当たり面積"/>
        <xdr:cNvSpPr txBox="1"/>
      </xdr:nvSpPr>
      <xdr:spPr>
        <a:xfrm>
          <a:off x="7626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87647</xdr:rowOff>
    </xdr:from>
    <xdr:ext cx="469744" cy="259045"/>
    <xdr:sp macro="" textlink="">
      <xdr:nvSpPr>
        <xdr:cNvPr id="379" name="n_4mainValue【福祉施設】&#10;一人当たり面積"/>
        <xdr:cNvSpPr txBox="1"/>
      </xdr:nvSpPr>
      <xdr:spPr>
        <a:xfrm>
          <a:off x="6737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154395</xdr:rowOff>
    </xdr:from>
    <xdr:to>
      <xdr:col>24</xdr:col>
      <xdr:colOff>114300</xdr:colOff>
      <xdr:row>108</xdr:row>
      <xdr:rowOff>84545</xdr:rowOff>
    </xdr:to>
    <xdr:sp macro="" textlink="">
      <xdr:nvSpPr>
        <xdr:cNvPr id="421" name="楕円 420"/>
        <xdr:cNvSpPr/>
      </xdr:nvSpPr>
      <xdr:spPr>
        <a:xfrm>
          <a:off x="4584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132822</xdr:rowOff>
    </xdr:from>
    <xdr:ext cx="405111" cy="259045"/>
    <xdr:sp macro="" textlink="">
      <xdr:nvSpPr>
        <xdr:cNvPr id="422" name="【市民会館】&#10;有形固定資産減価償却率該当値テキスト"/>
        <xdr:cNvSpPr txBox="1"/>
      </xdr:nvSpPr>
      <xdr:spPr>
        <a:xfrm>
          <a:off x="4673600"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151130</xdr:rowOff>
    </xdr:from>
    <xdr:to>
      <xdr:col>20</xdr:col>
      <xdr:colOff>38100</xdr:colOff>
      <xdr:row>108</xdr:row>
      <xdr:rowOff>81280</xdr:rowOff>
    </xdr:to>
    <xdr:sp macro="" textlink="">
      <xdr:nvSpPr>
        <xdr:cNvPr id="423" name="楕円 422"/>
        <xdr:cNvSpPr/>
      </xdr:nvSpPr>
      <xdr:spPr>
        <a:xfrm>
          <a:off x="3746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30480</xdr:rowOff>
    </xdr:from>
    <xdr:to>
      <xdr:col>24</xdr:col>
      <xdr:colOff>63500</xdr:colOff>
      <xdr:row>108</xdr:row>
      <xdr:rowOff>33745</xdr:rowOff>
    </xdr:to>
    <xdr:cxnSp macro="">
      <xdr:nvCxnSpPr>
        <xdr:cNvPr id="424" name="直線コネクタ 423"/>
        <xdr:cNvCxnSpPr/>
      </xdr:nvCxnSpPr>
      <xdr:spPr>
        <a:xfrm>
          <a:off x="3797300" y="185470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120106</xdr:rowOff>
    </xdr:from>
    <xdr:to>
      <xdr:col>15</xdr:col>
      <xdr:colOff>101600</xdr:colOff>
      <xdr:row>108</xdr:row>
      <xdr:rowOff>50256</xdr:rowOff>
    </xdr:to>
    <xdr:sp macro="" textlink="">
      <xdr:nvSpPr>
        <xdr:cNvPr id="425" name="楕円 424"/>
        <xdr:cNvSpPr/>
      </xdr:nvSpPr>
      <xdr:spPr>
        <a:xfrm>
          <a:off x="2857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170906</xdr:rowOff>
    </xdr:from>
    <xdr:to>
      <xdr:col>19</xdr:col>
      <xdr:colOff>177800</xdr:colOff>
      <xdr:row>108</xdr:row>
      <xdr:rowOff>30480</xdr:rowOff>
    </xdr:to>
    <xdr:cxnSp macro="">
      <xdr:nvCxnSpPr>
        <xdr:cNvPr id="426" name="直線コネクタ 425"/>
        <xdr:cNvCxnSpPr/>
      </xdr:nvCxnSpPr>
      <xdr:spPr>
        <a:xfrm>
          <a:off x="2908300" y="185160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90714</xdr:rowOff>
    </xdr:from>
    <xdr:to>
      <xdr:col>10</xdr:col>
      <xdr:colOff>165100</xdr:colOff>
      <xdr:row>109</xdr:row>
      <xdr:rowOff>20864</xdr:rowOff>
    </xdr:to>
    <xdr:sp macro="" textlink="">
      <xdr:nvSpPr>
        <xdr:cNvPr id="427" name="楕円 426"/>
        <xdr:cNvSpPr/>
      </xdr:nvSpPr>
      <xdr:spPr>
        <a:xfrm>
          <a:off x="1968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170906</xdr:rowOff>
    </xdr:from>
    <xdr:to>
      <xdr:col>15</xdr:col>
      <xdr:colOff>50800</xdr:colOff>
      <xdr:row>108</xdr:row>
      <xdr:rowOff>141514</xdr:rowOff>
    </xdr:to>
    <xdr:cxnSp macro="">
      <xdr:nvCxnSpPr>
        <xdr:cNvPr id="428" name="直線コネクタ 427"/>
        <xdr:cNvCxnSpPr/>
      </xdr:nvCxnSpPr>
      <xdr:spPr>
        <a:xfrm flipV="1">
          <a:off x="2019300" y="18516056"/>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43362</xdr:rowOff>
    </xdr:from>
    <xdr:to>
      <xdr:col>6</xdr:col>
      <xdr:colOff>38100</xdr:colOff>
      <xdr:row>107</xdr:row>
      <xdr:rowOff>144962</xdr:rowOff>
    </xdr:to>
    <xdr:sp macro="" textlink="">
      <xdr:nvSpPr>
        <xdr:cNvPr id="429" name="楕円 428"/>
        <xdr:cNvSpPr/>
      </xdr:nvSpPr>
      <xdr:spPr>
        <a:xfrm>
          <a:off x="1079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94162</xdr:rowOff>
    </xdr:from>
    <xdr:to>
      <xdr:col>10</xdr:col>
      <xdr:colOff>114300</xdr:colOff>
      <xdr:row>108</xdr:row>
      <xdr:rowOff>141514</xdr:rowOff>
    </xdr:to>
    <xdr:cxnSp macro="">
      <xdr:nvCxnSpPr>
        <xdr:cNvPr id="430" name="直線コネクタ 429"/>
        <xdr:cNvCxnSpPr/>
      </xdr:nvCxnSpPr>
      <xdr:spPr>
        <a:xfrm>
          <a:off x="1130300" y="18439312"/>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72407</xdr:rowOff>
    </xdr:from>
    <xdr:ext cx="405111" cy="259045"/>
    <xdr:sp macro="" textlink="">
      <xdr:nvSpPr>
        <xdr:cNvPr id="435" name="n_1mainValue【市民会館】&#10;有形固定資産減価償却率"/>
        <xdr:cNvSpPr txBox="1"/>
      </xdr:nvSpPr>
      <xdr:spPr>
        <a:xfrm>
          <a:off x="3582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41383</xdr:rowOff>
    </xdr:from>
    <xdr:ext cx="405111" cy="259045"/>
    <xdr:sp macro="" textlink="">
      <xdr:nvSpPr>
        <xdr:cNvPr id="436" name="n_2mainValue【市民会館】&#10;有形固定資産減価償却率"/>
        <xdr:cNvSpPr txBox="1"/>
      </xdr:nvSpPr>
      <xdr:spPr>
        <a:xfrm>
          <a:off x="2705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11991</xdr:rowOff>
    </xdr:from>
    <xdr:ext cx="405111" cy="259045"/>
    <xdr:sp macro="" textlink="">
      <xdr:nvSpPr>
        <xdr:cNvPr id="437" name="n_3mainValue【市民会館】&#10;有形固定資産減価償却率"/>
        <xdr:cNvSpPr txBox="1"/>
      </xdr:nvSpPr>
      <xdr:spPr>
        <a:xfrm>
          <a:off x="1816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136089</xdr:rowOff>
    </xdr:from>
    <xdr:ext cx="405111" cy="259045"/>
    <xdr:sp macro="" textlink="">
      <xdr:nvSpPr>
        <xdr:cNvPr id="438" name="n_4mainValue【市民会館】&#10;有形固定資産減価償却率"/>
        <xdr:cNvSpPr txBox="1"/>
      </xdr:nvSpPr>
      <xdr:spPr>
        <a:xfrm>
          <a:off x="9277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31114</xdr:rowOff>
    </xdr:from>
    <xdr:to>
      <xdr:col>55</xdr:col>
      <xdr:colOff>50800</xdr:colOff>
      <xdr:row>107</xdr:row>
      <xdr:rowOff>132714</xdr:rowOff>
    </xdr:to>
    <xdr:sp macro="" textlink="">
      <xdr:nvSpPr>
        <xdr:cNvPr id="478" name="楕円 477"/>
        <xdr:cNvSpPr/>
      </xdr:nvSpPr>
      <xdr:spPr>
        <a:xfrm>
          <a:off x="104267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9541</xdr:rowOff>
    </xdr:from>
    <xdr:ext cx="469744" cy="259045"/>
    <xdr:sp macro="" textlink="">
      <xdr:nvSpPr>
        <xdr:cNvPr id="479" name="【市民会館】&#10;一人当たり面積該当値テキスト"/>
        <xdr:cNvSpPr txBox="1"/>
      </xdr:nvSpPr>
      <xdr:spPr>
        <a:xfrm>
          <a:off x="10515600"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80" name="楕円 479"/>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81914</xdr:rowOff>
    </xdr:from>
    <xdr:to>
      <xdr:col>55</xdr:col>
      <xdr:colOff>0</xdr:colOff>
      <xdr:row>107</xdr:row>
      <xdr:rowOff>87630</xdr:rowOff>
    </xdr:to>
    <xdr:cxnSp macro="">
      <xdr:nvCxnSpPr>
        <xdr:cNvPr id="481" name="直線コネクタ 480"/>
        <xdr:cNvCxnSpPr/>
      </xdr:nvCxnSpPr>
      <xdr:spPr>
        <a:xfrm flipV="1">
          <a:off x="9639300" y="184270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42545</xdr:rowOff>
    </xdr:from>
    <xdr:to>
      <xdr:col>46</xdr:col>
      <xdr:colOff>38100</xdr:colOff>
      <xdr:row>107</xdr:row>
      <xdr:rowOff>144145</xdr:rowOff>
    </xdr:to>
    <xdr:sp macro="" textlink="">
      <xdr:nvSpPr>
        <xdr:cNvPr id="482" name="楕円 481"/>
        <xdr:cNvSpPr/>
      </xdr:nvSpPr>
      <xdr:spPr>
        <a:xfrm>
          <a:off x="8699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93345</xdr:rowOff>
    </xdr:to>
    <xdr:cxnSp macro="">
      <xdr:nvCxnSpPr>
        <xdr:cNvPr id="483" name="直線コネクタ 482"/>
        <xdr:cNvCxnSpPr/>
      </xdr:nvCxnSpPr>
      <xdr:spPr>
        <a:xfrm flipV="1">
          <a:off x="8750300" y="18432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10161</xdr:rowOff>
    </xdr:from>
    <xdr:to>
      <xdr:col>41</xdr:col>
      <xdr:colOff>101600</xdr:colOff>
      <xdr:row>107</xdr:row>
      <xdr:rowOff>111761</xdr:rowOff>
    </xdr:to>
    <xdr:sp macro="" textlink="">
      <xdr:nvSpPr>
        <xdr:cNvPr id="484" name="楕円 483"/>
        <xdr:cNvSpPr/>
      </xdr:nvSpPr>
      <xdr:spPr>
        <a:xfrm>
          <a:off x="7810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60961</xdr:rowOff>
    </xdr:from>
    <xdr:to>
      <xdr:col>45</xdr:col>
      <xdr:colOff>177800</xdr:colOff>
      <xdr:row>107</xdr:row>
      <xdr:rowOff>93345</xdr:rowOff>
    </xdr:to>
    <xdr:cxnSp macro="">
      <xdr:nvCxnSpPr>
        <xdr:cNvPr id="485" name="直線コネクタ 484"/>
        <xdr:cNvCxnSpPr/>
      </xdr:nvCxnSpPr>
      <xdr:spPr>
        <a:xfrm>
          <a:off x="7861300" y="184061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164464</xdr:rowOff>
    </xdr:from>
    <xdr:to>
      <xdr:col>36</xdr:col>
      <xdr:colOff>165100</xdr:colOff>
      <xdr:row>106</xdr:row>
      <xdr:rowOff>94614</xdr:rowOff>
    </xdr:to>
    <xdr:sp macro="" textlink="">
      <xdr:nvSpPr>
        <xdr:cNvPr id="486" name="楕円 485"/>
        <xdr:cNvSpPr/>
      </xdr:nvSpPr>
      <xdr:spPr>
        <a:xfrm>
          <a:off x="692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43814</xdr:rowOff>
    </xdr:from>
    <xdr:to>
      <xdr:col>41</xdr:col>
      <xdr:colOff>50800</xdr:colOff>
      <xdr:row>107</xdr:row>
      <xdr:rowOff>60961</xdr:rowOff>
    </xdr:to>
    <xdr:cxnSp macro="">
      <xdr:nvCxnSpPr>
        <xdr:cNvPr id="487" name="直線コネクタ 486"/>
        <xdr:cNvCxnSpPr/>
      </xdr:nvCxnSpPr>
      <xdr:spPr>
        <a:xfrm>
          <a:off x="6972300" y="18217514"/>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92"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135272</xdr:rowOff>
    </xdr:from>
    <xdr:ext cx="469744" cy="259045"/>
    <xdr:sp macro="" textlink="">
      <xdr:nvSpPr>
        <xdr:cNvPr id="493" name="n_2mainValue【市民会館】&#10;一人当たり面積"/>
        <xdr:cNvSpPr txBox="1"/>
      </xdr:nvSpPr>
      <xdr:spPr>
        <a:xfrm>
          <a:off x="8515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102888</xdr:rowOff>
    </xdr:from>
    <xdr:ext cx="469744" cy="259045"/>
    <xdr:sp macro="" textlink="">
      <xdr:nvSpPr>
        <xdr:cNvPr id="494" name="n_3mainValue【市民会館】&#10;一人当たり面積"/>
        <xdr:cNvSpPr txBox="1"/>
      </xdr:nvSpPr>
      <xdr:spPr>
        <a:xfrm>
          <a:off x="7626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111141</xdr:rowOff>
    </xdr:from>
    <xdr:ext cx="469744" cy="259045"/>
    <xdr:sp macro="" textlink="">
      <xdr:nvSpPr>
        <xdr:cNvPr id="495" name="n_4mainValue【市民会館】&#10;一人当たり面積"/>
        <xdr:cNvSpPr txBox="1"/>
      </xdr:nvSpPr>
      <xdr:spPr>
        <a:xfrm>
          <a:off x="6737427" y="179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12337</xdr:rowOff>
    </xdr:from>
    <xdr:to>
      <xdr:col>85</xdr:col>
      <xdr:colOff>177800</xdr:colOff>
      <xdr:row>41</xdr:row>
      <xdr:rowOff>113937</xdr:rowOff>
    </xdr:to>
    <xdr:sp macro="" textlink="">
      <xdr:nvSpPr>
        <xdr:cNvPr id="537" name="楕円 536"/>
        <xdr:cNvSpPr/>
      </xdr:nvSpPr>
      <xdr:spPr>
        <a:xfrm>
          <a:off x="162687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162214</xdr:rowOff>
    </xdr:from>
    <xdr:ext cx="405111" cy="259045"/>
    <xdr:sp macro="" textlink="">
      <xdr:nvSpPr>
        <xdr:cNvPr id="538" name="【一般廃棄物処理施設】&#10;有形固定資産減価償却率該当値テキスト"/>
        <xdr:cNvSpPr txBox="1"/>
      </xdr:nvSpPr>
      <xdr:spPr>
        <a:xfrm>
          <a:off x="16357600"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xdr:rowOff>
    </xdr:from>
    <xdr:to>
      <xdr:col>81</xdr:col>
      <xdr:colOff>101600</xdr:colOff>
      <xdr:row>41</xdr:row>
      <xdr:rowOff>102507</xdr:rowOff>
    </xdr:to>
    <xdr:sp macro="" textlink="">
      <xdr:nvSpPr>
        <xdr:cNvPr id="539" name="楕円 538"/>
        <xdr:cNvSpPr/>
      </xdr:nvSpPr>
      <xdr:spPr>
        <a:xfrm>
          <a:off x="15430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51707</xdr:rowOff>
    </xdr:from>
    <xdr:to>
      <xdr:col>85</xdr:col>
      <xdr:colOff>127000</xdr:colOff>
      <xdr:row>41</xdr:row>
      <xdr:rowOff>63137</xdr:rowOff>
    </xdr:to>
    <xdr:cxnSp macro="">
      <xdr:nvCxnSpPr>
        <xdr:cNvPr id="540" name="直線コネクタ 539"/>
        <xdr:cNvCxnSpPr/>
      </xdr:nvCxnSpPr>
      <xdr:spPr>
        <a:xfrm>
          <a:off x="15481300" y="708115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152763</xdr:rowOff>
    </xdr:from>
    <xdr:to>
      <xdr:col>76</xdr:col>
      <xdr:colOff>165100</xdr:colOff>
      <xdr:row>41</xdr:row>
      <xdr:rowOff>82913</xdr:rowOff>
    </xdr:to>
    <xdr:sp macro="" textlink="">
      <xdr:nvSpPr>
        <xdr:cNvPr id="541" name="楕円 540"/>
        <xdr:cNvSpPr/>
      </xdr:nvSpPr>
      <xdr:spPr>
        <a:xfrm>
          <a:off x="14541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32113</xdr:rowOff>
    </xdr:from>
    <xdr:to>
      <xdr:col>81</xdr:col>
      <xdr:colOff>50800</xdr:colOff>
      <xdr:row>41</xdr:row>
      <xdr:rowOff>51707</xdr:rowOff>
    </xdr:to>
    <xdr:cxnSp macro="">
      <xdr:nvCxnSpPr>
        <xdr:cNvPr id="542" name="直線コネクタ 541"/>
        <xdr:cNvCxnSpPr/>
      </xdr:nvCxnSpPr>
      <xdr:spPr>
        <a:xfrm>
          <a:off x="14592300" y="70615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38463</xdr:rowOff>
    </xdr:from>
    <xdr:to>
      <xdr:col>72</xdr:col>
      <xdr:colOff>38100</xdr:colOff>
      <xdr:row>41</xdr:row>
      <xdr:rowOff>140063</xdr:rowOff>
    </xdr:to>
    <xdr:sp macro="" textlink="">
      <xdr:nvSpPr>
        <xdr:cNvPr id="543" name="楕円 542"/>
        <xdr:cNvSpPr/>
      </xdr:nvSpPr>
      <xdr:spPr>
        <a:xfrm>
          <a:off x="13652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32113</xdr:rowOff>
    </xdr:from>
    <xdr:to>
      <xdr:col>76</xdr:col>
      <xdr:colOff>114300</xdr:colOff>
      <xdr:row>41</xdr:row>
      <xdr:rowOff>89263</xdr:rowOff>
    </xdr:to>
    <xdr:cxnSp macro="">
      <xdr:nvCxnSpPr>
        <xdr:cNvPr id="544" name="直線コネクタ 543"/>
        <xdr:cNvCxnSpPr/>
      </xdr:nvCxnSpPr>
      <xdr:spPr>
        <a:xfrm flipV="1">
          <a:off x="13703300" y="70615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18869</xdr:rowOff>
    </xdr:from>
    <xdr:to>
      <xdr:col>67</xdr:col>
      <xdr:colOff>101600</xdr:colOff>
      <xdr:row>39</xdr:row>
      <xdr:rowOff>120469</xdr:rowOff>
    </xdr:to>
    <xdr:sp macro="" textlink="">
      <xdr:nvSpPr>
        <xdr:cNvPr id="545" name="楕円 544"/>
        <xdr:cNvSpPr/>
      </xdr:nvSpPr>
      <xdr:spPr>
        <a:xfrm>
          <a:off x="12763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69669</xdr:rowOff>
    </xdr:from>
    <xdr:to>
      <xdr:col>71</xdr:col>
      <xdr:colOff>177800</xdr:colOff>
      <xdr:row>41</xdr:row>
      <xdr:rowOff>89263</xdr:rowOff>
    </xdr:to>
    <xdr:cxnSp macro="">
      <xdr:nvCxnSpPr>
        <xdr:cNvPr id="546" name="直線コネクタ 545"/>
        <xdr:cNvCxnSpPr/>
      </xdr:nvCxnSpPr>
      <xdr:spPr>
        <a:xfrm>
          <a:off x="12814300" y="6756219"/>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93634</xdr:rowOff>
    </xdr:from>
    <xdr:ext cx="405111" cy="259045"/>
    <xdr:sp macro="" textlink="">
      <xdr:nvSpPr>
        <xdr:cNvPr id="551" name="n_1mainValue【一般廃棄物処理施設】&#10;有形固定資産減価償却率"/>
        <xdr:cNvSpPr txBox="1"/>
      </xdr:nvSpPr>
      <xdr:spPr>
        <a:xfrm>
          <a:off x="152660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74040</xdr:rowOff>
    </xdr:from>
    <xdr:ext cx="405111" cy="259045"/>
    <xdr:sp macro="" textlink="">
      <xdr:nvSpPr>
        <xdr:cNvPr id="552" name="n_2mainValue【一般廃棄物処理施設】&#10;有形固定資産減価償却率"/>
        <xdr:cNvSpPr txBox="1"/>
      </xdr:nvSpPr>
      <xdr:spPr>
        <a:xfrm>
          <a:off x="14389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131190</xdr:rowOff>
    </xdr:from>
    <xdr:ext cx="405111" cy="259045"/>
    <xdr:sp macro="" textlink="">
      <xdr:nvSpPr>
        <xdr:cNvPr id="553" name="n_3mainValue【一般廃棄物処理施設】&#10;有形固定資産減価償却率"/>
        <xdr:cNvSpPr txBox="1"/>
      </xdr:nvSpPr>
      <xdr:spPr>
        <a:xfrm>
          <a:off x="13500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111596</xdr:rowOff>
    </xdr:from>
    <xdr:ext cx="405111" cy="259045"/>
    <xdr:sp macro="" textlink="">
      <xdr:nvSpPr>
        <xdr:cNvPr id="554" name="n_4mainValue【一般廃棄物処理施設】&#10;有形固定資産減価償却率"/>
        <xdr:cNvSpPr txBox="1"/>
      </xdr:nvSpPr>
      <xdr:spPr>
        <a:xfrm>
          <a:off x="12611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134186</xdr:rowOff>
    </xdr:from>
    <xdr:to>
      <xdr:col>116</xdr:col>
      <xdr:colOff>114300</xdr:colOff>
      <xdr:row>40</xdr:row>
      <xdr:rowOff>64336</xdr:rowOff>
    </xdr:to>
    <xdr:sp macro="" textlink="">
      <xdr:nvSpPr>
        <xdr:cNvPr id="592" name="楕円 591"/>
        <xdr:cNvSpPr/>
      </xdr:nvSpPr>
      <xdr:spPr>
        <a:xfrm>
          <a:off x="22110700" y="68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157063</xdr:rowOff>
    </xdr:from>
    <xdr:ext cx="599010" cy="259045"/>
    <xdr:sp macro="" textlink="">
      <xdr:nvSpPr>
        <xdr:cNvPr id="593" name="【一般廃棄物処理施設】&#10;一人当たり有形固定資産（償却資産）額該当値テキスト"/>
        <xdr:cNvSpPr txBox="1"/>
      </xdr:nvSpPr>
      <xdr:spPr>
        <a:xfrm>
          <a:off x="22199600" y="667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141270</xdr:rowOff>
    </xdr:from>
    <xdr:to>
      <xdr:col>112</xdr:col>
      <xdr:colOff>38100</xdr:colOff>
      <xdr:row>40</xdr:row>
      <xdr:rowOff>71420</xdr:rowOff>
    </xdr:to>
    <xdr:sp macro="" textlink="">
      <xdr:nvSpPr>
        <xdr:cNvPr id="594" name="楕円 593"/>
        <xdr:cNvSpPr/>
      </xdr:nvSpPr>
      <xdr:spPr>
        <a:xfrm>
          <a:off x="21272500" y="68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13536</xdr:rowOff>
    </xdr:from>
    <xdr:to>
      <xdr:col>116</xdr:col>
      <xdr:colOff>63500</xdr:colOff>
      <xdr:row>40</xdr:row>
      <xdr:rowOff>20620</xdr:rowOff>
    </xdr:to>
    <xdr:cxnSp macro="">
      <xdr:nvCxnSpPr>
        <xdr:cNvPr id="595" name="直線コネクタ 594"/>
        <xdr:cNvCxnSpPr/>
      </xdr:nvCxnSpPr>
      <xdr:spPr>
        <a:xfrm flipV="1">
          <a:off x="21323300" y="6871536"/>
          <a:ext cx="838200" cy="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148661</xdr:rowOff>
    </xdr:from>
    <xdr:to>
      <xdr:col>107</xdr:col>
      <xdr:colOff>101600</xdr:colOff>
      <xdr:row>40</xdr:row>
      <xdr:rowOff>78811</xdr:rowOff>
    </xdr:to>
    <xdr:sp macro="" textlink="">
      <xdr:nvSpPr>
        <xdr:cNvPr id="596" name="楕円 595"/>
        <xdr:cNvSpPr/>
      </xdr:nvSpPr>
      <xdr:spPr>
        <a:xfrm>
          <a:off x="20383500" y="68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20620</xdr:rowOff>
    </xdr:from>
    <xdr:to>
      <xdr:col>111</xdr:col>
      <xdr:colOff>177800</xdr:colOff>
      <xdr:row>40</xdr:row>
      <xdr:rowOff>28011</xdr:rowOff>
    </xdr:to>
    <xdr:cxnSp macro="">
      <xdr:nvCxnSpPr>
        <xdr:cNvPr id="597" name="直線コネクタ 596"/>
        <xdr:cNvCxnSpPr/>
      </xdr:nvCxnSpPr>
      <xdr:spPr>
        <a:xfrm flipV="1">
          <a:off x="20434300" y="6878620"/>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109271</xdr:rowOff>
    </xdr:from>
    <xdr:to>
      <xdr:col>102</xdr:col>
      <xdr:colOff>165100</xdr:colOff>
      <xdr:row>41</xdr:row>
      <xdr:rowOff>39421</xdr:rowOff>
    </xdr:to>
    <xdr:sp macro="" textlink="">
      <xdr:nvSpPr>
        <xdr:cNvPr id="598" name="楕円 597"/>
        <xdr:cNvSpPr/>
      </xdr:nvSpPr>
      <xdr:spPr>
        <a:xfrm>
          <a:off x="19494500" y="69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28011</xdr:rowOff>
    </xdr:from>
    <xdr:to>
      <xdr:col>107</xdr:col>
      <xdr:colOff>50800</xdr:colOff>
      <xdr:row>40</xdr:row>
      <xdr:rowOff>160071</xdr:rowOff>
    </xdr:to>
    <xdr:cxnSp macro="">
      <xdr:nvCxnSpPr>
        <xdr:cNvPr id="599" name="直線コネクタ 598"/>
        <xdr:cNvCxnSpPr/>
      </xdr:nvCxnSpPr>
      <xdr:spPr>
        <a:xfrm flipV="1">
          <a:off x="19545300" y="6886011"/>
          <a:ext cx="889000" cy="1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29997</xdr:rowOff>
    </xdr:from>
    <xdr:to>
      <xdr:col>98</xdr:col>
      <xdr:colOff>38100</xdr:colOff>
      <xdr:row>41</xdr:row>
      <xdr:rowOff>131597</xdr:rowOff>
    </xdr:to>
    <xdr:sp macro="" textlink="">
      <xdr:nvSpPr>
        <xdr:cNvPr id="600" name="楕円 599"/>
        <xdr:cNvSpPr/>
      </xdr:nvSpPr>
      <xdr:spPr>
        <a:xfrm>
          <a:off x="18605500" y="70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160071</xdr:rowOff>
    </xdr:from>
    <xdr:to>
      <xdr:col>102</xdr:col>
      <xdr:colOff>114300</xdr:colOff>
      <xdr:row>41</xdr:row>
      <xdr:rowOff>80797</xdr:rowOff>
    </xdr:to>
    <xdr:cxnSp macro="">
      <xdr:nvCxnSpPr>
        <xdr:cNvPr id="601" name="直線コネクタ 600"/>
        <xdr:cNvCxnSpPr/>
      </xdr:nvCxnSpPr>
      <xdr:spPr>
        <a:xfrm flipV="1">
          <a:off x="18656300" y="7018071"/>
          <a:ext cx="889000" cy="9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87947</xdr:rowOff>
    </xdr:from>
    <xdr:ext cx="599010" cy="259045"/>
    <xdr:sp macro="" textlink="">
      <xdr:nvSpPr>
        <xdr:cNvPr id="606" name="n_1mainValue【一般廃棄物処理施設】&#10;一人当たり有形固定資産（償却資産）額"/>
        <xdr:cNvSpPr txBox="1"/>
      </xdr:nvSpPr>
      <xdr:spPr>
        <a:xfrm>
          <a:off x="21011095" y="660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95338</xdr:rowOff>
    </xdr:from>
    <xdr:ext cx="599010" cy="259045"/>
    <xdr:sp macro="" textlink="">
      <xdr:nvSpPr>
        <xdr:cNvPr id="607" name="n_2mainValue【一般廃棄物処理施設】&#10;一人当たり有形固定資産（償却資産）額"/>
        <xdr:cNvSpPr txBox="1"/>
      </xdr:nvSpPr>
      <xdr:spPr>
        <a:xfrm>
          <a:off x="20134795" y="661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30548</xdr:rowOff>
    </xdr:from>
    <xdr:ext cx="534377" cy="259045"/>
    <xdr:sp macro="" textlink="">
      <xdr:nvSpPr>
        <xdr:cNvPr id="608" name="n_3mainValue【一般廃棄物処理施設】&#10;一人当たり有形固定資産（償却資産）額"/>
        <xdr:cNvSpPr txBox="1"/>
      </xdr:nvSpPr>
      <xdr:spPr>
        <a:xfrm>
          <a:off x="19278111" y="70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122724</xdr:rowOff>
    </xdr:from>
    <xdr:ext cx="534377" cy="259045"/>
    <xdr:sp macro="" textlink="">
      <xdr:nvSpPr>
        <xdr:cNvPr id="609" name="n_4mainValue【一般廃棄物処理施設】&#10;一人当たり有形固定資産（償却資産）額"/>
        <xdr:cNvSpPr txBox="1"/>
      </xdr:nvSpPr>
      <xdr:spPr>
        <a:xfrm>
          <a:off x="18389111" y="71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651" name="楕円 650"/>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652" name="【保健センター・保健所】&#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653" name="楕円 652"/>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53884</xdr:rowOff>
    </xdr:from>
    <xdr:to>
      <xdr:col>85</xdr:col>
      <xdr:colOff>127000</xdr:colOff>
      <xdr:row>61</xdr:row>
      <xdr:rowOff>89807</xdr:rowOff>
    </xdr:to>
    <xdr:cxnSp macro="">
      <xdr:nvCxnSpPr>
        <xdr:cNvPr id="654" name="直線コネクタ 653"/>
        <xdr:cNvCxnSpPr/>
      </xdr:nvCxnSpPr>
      <xdr:spPr>
        <a:xfrm>
          <a:off x="15481300" y="105123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655" name="楕円 654"/>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53884</xdr:rowOff>
    </xdr:to>
    <xdr:cxnSp macro="">
      <xdr:nvCxnSpPr>
        <xdr:cNvPr id="656" name="直線コネクタ 655"/>
        <xdr:cNvCxnSpPr/>
      </xdr:nvCxnSpPr>
      <xdr:spPr>
        <a:xfrm>
          <a:off x="14592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53703</xdr:rowOff>
    </xdr:from>
    <xdr:to>
      <xdr:col>72</xdr:col>
      <xdr:colOff>38100</xdr:colOff>
      <xdr:row>61</xdr:row>
      <xdr:rowOff>155303</xdr:rowOff>
    </xdr:to>
    <xdr:sp macro="" textlink="">
      <xdr:nvSpPr>
        <xdr:cNvPr id="657" name="楕円 656"/>
        <xdr:cNvSpPr/>
      </xdr:nvSpPr>
      <xdr:spPr>
        <a:xfrm>
          <a:off x="13652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17962</xdr:rowOff>
    </xdr:from>
    <xdr:to>
      <xdr:col>76</xdr:col>
      <xdr:colOff>114300</xdr:colOff>
      <xdr:row>61</xdr:row>
      <xdr:rowOff>104503</xdr:rowOff>
    </xdr:to>
    <xdr:cxnSp macro="">
      <xdr:nvCxnSpPr>
        <xdr:cNvPr id="658" name="直線コネクタ 657"/>
        <xdr:cNvCxnSpPr/>
      </xdr:nvCxnSpPr>
      <xdr:spPr>
        <a:xfrm flipV="1">
          <a:off x="13703300" y="1047641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xdr:rowOff>
    </xdr:from>
    <xdr:to>
      <xdr:col>67</xdr:col>
      <xdr:colOff>101600</xdr:colOff>
      <xdr:row>60</xdr:row>
      <xdr:rowOff>104684</xdr:rowOff>
    </xdr:to>
    <xdr:sp macro="" textlink="">
      <xdr:nvSpPr>
        <xdr:cNvPr id="659" name="楕円 658"/>
        <xdr:cNvSpPr/>
      </xdr:nvSpPr>
      <xdr:spPr>
        <a:xfrm>
          <a:off x="12763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53884</xdr:rowOff>
    </xdr:from>
    <xdr:to>
      <xdr:col>71</xdr:col>
      <xdr:colOff>177800</xdr:colOff>
      <xdr:row>61</xdr:row>
      <xdr:rowOff>104503</xdr:rowOff>
    </xdr:to>
    <xdr:cxnSp macro="">
      <xdr:nvCxnSpPr>
        <xdr:cNvPr id="660" name="直線コネクタ 659"/>
        <xdr:cNvCxnSpPr/>
      </xdr:nvCxnSpPr>
      <xdr:spPr>
        <a:xfrm>
          <a:off x="12814300" y="10340884"/>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665" name="n_1mainValue【保健センター・保健所】&#10;有形固定資産減価償却率"/>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666" name="n_2mainValue【保健センター・保健所】&#10;有形固定資産減価償却率"/>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146430</xdr:rowOff>
    </xdr:from>
    <xdr:ext cx="405111" cy="259045"/>
    <xdr:sp macro="" textlink="">
      <xdr:nvSpPr>
        <xdr:cNvPr id="667" name="n_3mainValue【保健センター・保健所】&#10;有形固定資産減価償却率"/>
        <xdr:cNvSpPr txBox="1"/>
      </xdr:nvSpPr>
      <xdr:spPr>
        <a:xfrm>
          <a:off x="13500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95811</xdr:rowOff>
    </xdr:from>
    <xdr:ext cx="405111" cy="259045"/>
    <xdr:sp macro="" textlink="">
      <xdr:nvSpPr>
        <xdr:cNvPr id="668" name="n_4mainValue【保健センター・保健所】&#10;有形固定資産減価償却率"/>
        <xdr:cNvSpPr txBox="1"/>
      </xdr:nvSpPr>
      <xdr:spPr>
        <a:xfrm>
          <a:off x="12611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708" name="楕円 707"/>
        <xdr:cNvSpPr/>
      </xdr:nvSpPr>
      <xdr:spPr>
        <a:xfrm>
          <a:off x="22110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13987</xdr:rowOff>
    </xdr:from>
    <xdr:ext cx="469744" cy="259045"/>
    <xdr:sp macro="" textlink="">
      <xdr:nvSpPr>
        <xdr:cNvPr id="709" name="【保健センター・保健所】&#10;一人当たり面積該当値テキスト"/>
        <xdr:cNvSpPr txBox="1"/>
      </xdr:nvSpPr>
      <xdr:spPr>
        <a:xfrm>
          <a:off x="22199600"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170180</xdr:rowOff>
    </xdr:from>
    <xdr:to>
      <xdr:col>112</xdr:col>
      <xdr:colOff>38100</xdr:colOff>
      <xdr:row>62</xdr:row>
      <xdr:rowOff>100330</xdr:rowOff>
    </xdr:to>
    <xdr:sp macro="" textlink="">
      <xdr:nvSpPr>
        <xdr:cNvPr id="710" name="楕円 709"/>
        <xdr:cNvSpPr/>
      </xdr:nvSpPr>
      <xdr:spPr>
        <a:xfrm>
          <a:off x="2127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41910</xdr:rowOff>
    </xdr:from>
    <xdr:to>
      <xdr:col>116</xdr:col>
      <xdr:colOff>63500</xdr:colOff>
      <xdr:row>62</xdr:row>
      <xdr:rowOff>49530</xdr:rowOff>
    </xdr:to>
    <xdr:cxnSp macro="">
      <xdr:nvCxnSpPr>
        <xdr:cNvPr id="711" name="直線コネクタ 710"/>
        <xdr:cNvCxnSpPr/>
      </xdr:nvCxnSpPr>
      <xdr:spPr>
        <a:xfrm flipV="1">
          <a:off x="21323300" y="106718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712" name="楕円 711"/>
        <xdr:cNvSpPr/>
      </xdr:nvSpPr>
      <xdr:spPr>
        <a:xfrm>
          <a:off x="2038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57150</xdr:rowOff>
    </xdr:to>
    <xdr:cxnSp macro="">
      <xdr:nvCxnSpPr>
        <xdr:cNvPr id="713" name="直線コネクタ 712"/>
        <xdr:cNvCxnSpPr/>
      </xdr:nvCxnSpPr>
      <xdr:spPr>
        <a:xfrm flipV="1">
          <a:off x="20434300" y="1067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714" name="楕円 713"/>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63</xdr:row>
      <xdr:rowOff>68580</xdr:rowOff>
    </xdr:to>
    <xdr:cxnSp macro="">
      <xdr:nvCxnSpPr>
        <xdr:cNvPr id="715" name="直線コネクタ 714"/>
        <xdr:cNvCxnSpPr/>
      </xdr:nvCxnSpPr>
      <xdr:spPr>
        <a:xfrm flipV="1">
          <a:off x="19545300" y="106870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716" name="楕円 715"/>
        <xdr:cNvSpPr/>
      </xdr:nvSpPr>
      <xdr:spPr>
        <a:xfrm>
          <a:off x="18605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129540</xdr:rowOff>
    </xdr:from>
    <xdr:to>
      <xdr:col>102</xdr:col>
      <xdr:colOff>114300</xdr:colOff>
      <xdr:row>63</xdr:row>
      <xdr:rowOff>68580</xdr:rowOff>
    </xdr:to>
    <xdr:cxnSp macro="">
      <xdr:nvCxnSpPr>
        <xdr:cNvPr id="717" name="直線コネクタ 716"/>
        <xdr:cNvCxnSpPr/>
      </xdr:nvCxnSpPr>
      <xdr:spPr>
        <a:xfrm>
          <a:off x="18656300" y="107594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116857</xdr:rowOff>
    </xdr:from>
    <xdr:ext cx="469744" cy="259045"/>
    <xdr:sp macro="" textlink="">
      <xdr:nvSpPr>
        <xdr:cNvPr id="722" name="n_1mainValue【保健センター・保健所】&#10;一人当たり面積"/>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723" name="n_2mainValue【保健センター・保健所】&#10;一人当たり面積"/>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724" name="n_3main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25417</xdr:rowOff>
    </xdr:from>
    <xdr:ext cx="469744" cy="259045"/>
    <xdr:sp macro="" textlink="">
      <xdr:nvSpPr>
        <xdr:cNvPr id="725" name="n_4mainValue【保健センター・保健所】&#10;一人当たり面積"/>
        <xdr:cNvSpPr txBox="1"/>
      </xdr:nvSpPr>
      <xdr:spPr>
        <a:xfrm>
          <a:off x="184214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82550</xdr:rowOff>
    </xdr:from>
    <xdr:to>
      <xdr:col>85</xdr:col>
      <xdr:colOff>177800</xdr:colOff>
      <xdr:row>81</xdr:row>
      <xdr:rowOff>12700</xdr:rowOff>
    </xdr:to>
    <xdr:sp macro="" textlink="">
      <xdr:nvSpPr>
        <xdr:cNvPr id="765" name="楕円 764"/>
        <xdr:cNvSpPr/>
      </xdr:nvSpPr>
      <xdr:spPr>
        <a:xfrm>
          <a:off x="16268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105427</xdr:rowOff>
    </xdr:from>
    <xdr:ext cx="405111" cy="259045"/>
    <xdr:sp macro="" textlink="">
      <xdr:nvSpPr>
        <xdr:cNvPr id="766" name="【消防施設】&#10;有形固定資産減価償却率該当値テキスト"/>
        <xdr:cNvSpPr txBox="1"/>
      </xdr:nvSpPr>
      <xdr:spPr>
        <a:xfrm>
          <a:off x="16357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161289</xdr:rowOff>
    </xdr:from>
    <xdr:to>
      <xdr:col>81</xdr:col>
      <xdr:colOff>101600</xdr:colOff>
      <xdr:row>83</xdr:row>
      <xdr:rowOff>91439</xdr:rowOff>
    </xdr:to>
    <xdr:sp macro="" textlink="">
      <xdr:nvSpPr>
        <xdr:cNvPr id="767" name="楕円 766"/>
        <xdr:cNvSpPr/>
      </xdr:nvSpPr>
      <xdr:spPr>
        <a:xfrm>
          <a:off x="154305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83</xdr:row>
      <xdr:rowOff>40639</xdr:rowOff>
    </xdr:to>
    <xdr:cxnSp macro="">
      <xdr:nvCxnSpPr>
        <xdr:cNvPr id="768" name="直線コネクタ 767"/>
        <xdr:cNvCxnSpPr/>
      </xdr:nvCxnSpPr>
      <xdr:spPr>
        <a:xfrm flipV="1">
          <a:off x="15481300" y="13849350"/>
          <a:ext cx="838200" cy="4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167639</xdr:rowOff>
    </xdr:from>
    <xdr:to>
      <xdr:col>76</xdr:col>
      <xdr:colOff>165100</xdr:colOff>
      <xdr:row>83</xdr:row>
      <xdr:rowOff>97789</xdr:rowOff>
    </xdr:to>
    <xdr:sp macro="" textlink="">
      <xdr:nvSpPr>
        <xdr:cNvPr id="769" name="楕円 768"/>
        <xdr:cNvSpPr/>
      </xdr:nvSpPr>
      <xdr:spPr>
        <a:xfrm>
          <a:off x="14541500" y="142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40639</xdr:rowOff>
    </xdr:from>
    <xdr:to>
      <xdr:col>81</xdr:col>
      <xdr:colOff>50800</xdr:colOff>
      <xdr:row>83</xdr:row>
      <xdr:rowOff>46989</xdr:rowOff>
    </xdr:to>
    <xdr:cxnSp macro="">
      <xdr:nvCxnSpPr>
        <xdr:cNvPr id="770" name="直線コネクタ 769"/>
        <xdr:cNvCxnSpPr/>
      </xdr:nvCxnSpPr>
      <xdr:spPr>
        <a:xfrm flipV="1">
          <a:off x="14592300" y="142709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140970</xdr:rowOff>
    </xdr:from>
    <xdr:to>
      <xdr:col>72</xdr:col>
      <xdr:colOff>38100</xdr:colOff>
      <xdr:row>83</xdr:row>
      <xdr:rowOff>71120</xdr:rowOff>
    </xdr:to>
    <xdr:sp macro="" textlink="">
      <xdr:nvSpPr>
        <xdr:cNvPr id="771" name="楕円 770"/>
        <xdr:cNvSpPr/>
      </xdr:nvSpPr>
      <xdr:spPr>
        <a:xfrm>
          <a:off x="13652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20320</xdr:rowOff>
    </xdr:from>
    <xdr:to>
      <xdr:col>76</xdr:col>
      <xdr:colOff>114300</xdr:colOff>
      <xdr:row>83</xdr:row>
      <xdr:rowOff>46989</xdr:rowOff>
    </xdr:to>
    <xdr:cxnSp macro="">
      <xdr:nvCxnSpPr>
        <xdr:cNvPr id="772" name="直線コネクタ 771"/>
        <xdr:cNvCxnSpPr/>
      </xdr:nvCxnSpPr>
      <xdr:spPr>
        <a:xfrm>
          <a:off x="13703300" y="142506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120650</xdr:rowOff>
    </xdr:from>
    <xdr:to>
      <xdr:col>67</xdr:col>
      <xdr:colOff>101600</xdr:colOff>
      <xdr:row>83</xdr:row>
      <xdr:rowOff>50800</xdr:rowOff>
    </xdr:to>
    <xdr:sp macro="" textlink="">
      <xdr:nvSpPr>
        <xdr:cNvPr id="773" name="楕円 772"/>
        <xdr:cNvSpPr/>
      </xdr:nvSpPr>
      <xdr:spPr>
        <a:xfrm>
          <a:off x="1276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0</xdr:rowOff>
    </xdr:from>
    <xdr:to>
      <xdr:col>71</xdr:col>
      <xdr:colOff>177800</xdr:colOff>
      <xdr:row>83</xdr:row>
      <xdr:rowOff>20320</xdr:rowOff>
    </xdr:to>
    <xdr:cxnSp macro="">
      <xdr:nvCxnSpPr>
        <xdr:cNvPr id="774" name="直線コネクタ 773"/>
        <xdr:cNvCxnSpPr/>
      </xdr:nvCxnSpPr>
      <xdr:spPr>
        <a:xfrm>
          <a:off x="12814300" y="142303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82566</xdr:rowOff>
    </xdr:from>
    <xdr:ext cx="405111" cy="259045"/>
    <xdr:sp macro="" textlink="">
      <xdr:nvSpPr>
        <xdr:cNvPr id="779" name="n_1mainValue【消防施設】&#10;有形固定資産減価償却率"/>
        <xdr:cNvSpPr txBox="1"/>
      </xdr:nvSpPr>
      <xdr:spPr>
        <a:xfrm>
          <a:off x="15266044" y="1431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88916</xdr:rowOff>
    </xdr:from>
    <xdr:ext cx="405111" cy="259045"/>
    <xdr:sp macro="" textlink="">
      <xdr:nvSpPr>
        <xdr:cNvPr id="780" name="n_2mainValue【消防施設】&#10;有形固定資産減価償却率"/>
        <xdr:cNvSpPr txBox="1"/>
      </xdr:nvSpPr>
      <xdr:spPr>
        <a:xfrm>
          <a:off x="14389744" y="1431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62247</xdr:rowOff>
    </xdr:from>
    <xdr:ext cx="405111" cy="259045"/>
    <xdr:sp macro="" textlink="">
      <xdr:nvSpPr>
        <xdr:cNvPr id="781" name="n_3mainValue【消防施設】&#10;有形固定資産減価償却率"/>
        <xdr:cNvSpPr txBox="1"/>
      </xdr:nvSpPr>
      <xdr:spPr>
        <a:xfrm>
          <a:off x="13500744"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41927</xdr:rowOff>
    </xdr:from>
    <xdr:ext cx="405111" cy="259045"/>
    <xdr:sp macro="" textlink="">
      <xdr:nvSpPr>
        <xdr:cNvPr id="782" name="n_4mainValue【消防施設】&#10;有形固定資産減価償却率"/>
        <xdr:cNvSpPr txBox="1"/>
      </xdr:nvSpPr>
      <xdr:spPr>
        <a:xfrm>
          <a:off x="12611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62426</xdr:rowOff>
    </xdr:from>
    <xdr:to>
      <xdr:col>116</xdr:col>
      <xdr:colOff>114300</xdr:colOff>
      <xdr:row>86</xdr:row>
      <xdr:rowOff>164026</xdr:rowOff>
    </xdr:to>
    <xdr:sp macro="" textlink="">
      <xdr:nvSpPr>
        <xdr:cNvPr id="822" name="楕円 821"/>
        <xdr:cNvSpPr/>
      </xdr:nvSpPr>
      <xdr:spPr>
        <a:xfrm>
          <a:off x="22110700" y="148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62891</xdr:rowOff>
    </xdr:from>
    <xdr:to>
      <xdr:col>112</xdr:col>
      <xdr:colOff>38100</xdr:colOff>
      <xdr:row>86</xdr:row>
      <xdr:rowOff>164491</xdr:rowOff>
    </xdr:to>
    <xdr:sp macro="" textlink="">
      <xdr:nvSpPr>
        <xdr:cNvPr id="824" name="楕円 823"/>
        <xdr:cNvSpPr/>
      </xdr:nvSpPr>
      <xdr:spPr>
        <a:xfrm>
          <a:off x="21272500" y="14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113226</xdr:rowOff>
    </xdr:from>
    <xdr:to>
      <xdr:col>116</xdr:col>
      <xdr:colOff>63500</xdr:colOff>
      <xdr:row>86</xdr:row>
      <xdr:rowOff>113691</xdr:rowOff>
    </xdr:to>
    <xdr:cxnSp macro="">
      <xdr:nvCxnSpPr>
        <xdr:cNvPr id="825" name="直線コネクタ 824"/>
        <xdr:cNvCxnSpPr/>
      </xdr:nvCxnSpPr>
      <xdr:spPr>
        <a:xfrm flipV="1">
          <a:off x="21323300" y="14857926"/>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62909</xdr:rowOff>
    </xdr:from>
    <xdr:to>
      <xdr:col>107</xdr:col>
      <xdr:colOff>101600</xdr:colOff>
      <xdr:row>86</xdr:row>
      <xdr:rowOff>164509</xdr:rowOff>
    </xdr:to>
    <xdr:sp macro="" textlink="">
      <xdr:nvSpPr>
        <xdr:cNvPr id="826" name="楕円 825"/>
        <xdr:cNvSpPr/>
      </xdr:nvSpPr>
      <xdr:spPr>
        <a:xfrm>
          <a:off x="203835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113691</xdr:rowOff>
    </xdr:from>
    <xdr:to>
      <xdr:col>111</xdr:col>
      <xdr:colOff>177800</xdr:colOff>
      <xdr:row>86</xdr:row>
      <xdr:rowOff>113709</xdr:rowOff>
    </xdr:to>
    <xdr:cxnSp macro="">
      <xdr:nvCxnSpPr>
        <xdr:cNvPr id="827" name="直線コネクタ 826"/>
        <xdr:cNvCxnSpPr/>
      </xdr:nvCxnSpPr>
      <xdr:spPr>
        <a:xfrm flipV="1">
          <a:off x="20434300" y="1485839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62959</xdr:rowOff>
    </xdr:from>
    <xdr:to>
      <xdr:col>102</xdr:col>
      <xdr:colOff>165100</xdr:colOff>
      <xdr:row>86</xdr:row>
      <xdr:rowOff>164559</xdr:rowOff>
    </xdr:to>
    <xdr:sp macro="" textlink="">
      <xdr:nvSpPr>
        <xdr:cNvPr id="828" name="楕円 827"/>
        <xdr:cNvSpPr/>
      </xdr:nvSpPr>
      <xdr:spPr>
        <a:xfrm>
          <a:off x="19494500" y="14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113709</xdr:rowOff>
    </xdr:from>
    <xdr:to>
      <xdr:col>107</xdr:col>
      <xdr:colOff>50800</xdr:colOff>
      <xdr:row>86</xdr:row>
      <xdr:rowOff>113759</xdr:rowOff>
    </xdr:to>
    <xdr:cxnSp macro="">
      <xdr:nvCxnSpPr>
        <xdr:cNvPr id="829" name="直線コネクタ 828"/>
        <xdr:cNvCxnSpPr/>
      </xdr:nvCxnSpPr>
      <xdr:spPr>
        <a:xfrm flipV="1">
          <a:off x="19545300" y="14858409"/>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62936</xdr:rowOff>
    </xdr:from>
    <xdr:to>
      <xdr:col>98</xdr:col>
      <xdr:colOff>38100</xdr:colOff>
      <xdr:row>86</xdr:row>
      <xdr:rowOff>164536</xdr:rowOff>
    </xdr:to>
    <xdr:sp macro="" textlink="">
      <xdr:nvSpPr>
        <xdr:cNvPr id="830" name="楕円 829"/>
        <xdr:cNvSpPr/>
      </xdr:nvSpPr>
      <xdr:spPr>
        <a:xfrm>
          <a:off x="18605500" y="148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113736</xdr:rowOff>
    </xdr:from>
    <xdr:to>
      <xdr:col>102</xdr:col>
      <xdr:colOff>114300</xdr:colOff>
      <xdr:row>86</xdr:row>
      <xdr:rowOff>113759</xdr:rowOff>
    </xdr:to>
    <xdr:cxnSp macro="">
      <xdr:nvCxnSpPr>
        <xdr:cNvPr id="831" name="直線コネクタ 830"/>
        <xdr:cNvCxnSpPr/>
      </xdr:nvCxnSpPr>
      <xdr:spPr>
        <a:xfrm>
          <a:off x="18656300" y="14858436"/>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9568</xdr:rowOff>
    </xdr:from>
    <xdr:ext cx="469744" cy="259045"/>
    <xdr:sp macro="" textlink="">
      <xdr:nvSpPr>
        <xdr:cNvPr id="836" name="n_1mainValue【消防施設】&#10;一人当たり面積"/>
        <xdr:cNvSpPr txBox="1"/>
      </xdr:nvSpPr>
      <xdr:spPr>
        <a:xfrm>
          <a:off x="21075727" y="145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9586</xdr:rowOff>
    </xdr:from>
    <xdr:ext cx="469744" cy="259045"/>
    <xdr:sp macro="" textlink="">
      <xdr:nvSpPr>
        <xdr:cNvPr id="837" name="n_2mainValue【消防施設】&#10;一人当たり面積"/>
        <xdr:cNvSpPr txBox="1"/>
      </xdr:nvSpPr>
      <xdr:spPr>
        <a:xfrm>
          <a:off x="20199427" y="145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9636</xdr:rowOff>
    </xdr:from>
    <xdr:ext cx="469744" cy="259045"/>
    <xdr:sp macro="" textlink="">
      <xdr:nvSpPr>
        <xdr:cNvPr id="838" name="n_3mainValue【消防施設】&#10;一人当たり面積"/>
        <xdr:cNvSpPr txBox="1"/>
      </xdr:nvSpPr>
      <xdr:spPr>
        <a:xfrm>
          <a:off x="19310427" y="145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9613</xdr:rowOff>
    </xdr:from>
    <xdr:ext cx="469744" cy="259045"/>
    <xdr:sp macro="" textlink="">
      <xdr:nvSpPr>
        <xdr:cNvPr id="839" name="n_4mainValue【消防施設】&#10;一人当たり面積"/>
        <xdr:cNvSpPr txBox="1"/>
      </xdr:nvSpPr>
      <xdr:spPr>
        <a:xfrm>
          <a:off x="18421427" y="145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125005</xdr:rowOff>
    </xdr:from>
    <xdr:to>
      <xdr:col>85</xdr:col>
      <xdr:colOff>177800</xdr:colOff>
      <xdr:row>108</xdr:row>
      <xdr:rowOff>55155</xdr:rowOff>
    </xdr:to>
    <xdr:sp macro="" textlink="">
      <xdr:nvSpPr>
        <xdr:cNvPr id="881" name="楕円 880"/>
        <xdr:cNvSpPr/>
      </xdr:nvSpPr>
      <xdr:spPr>
        <a:xfrm>
          <a:off x="16268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103432</xdr:rowOff>
    </xdr:from>
    <xdr:ext cx="405111" cy="259045"/>
    <xdr:sp macro="" textlink="">
      <xdr:nvSpPr>
        <xdr:cNvPr id="882" name="【庁舎】&#10;有形固定資産減価償却率該当値テキスト"/>
        <xdr:cNvSpPr txBox="1"/>
      </xdr:nvSpPr>
      <xdr:spPr>
        <a:xfrm>
          <a:off x="16357600"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883" name="楕円 882"/>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4355</xdr:rowOff>
    </xdr:to>
    <xdr:cxnSp macro="">
      <xdr:nvCxnSpPr>
        <xdr:cNvPr id="884" name="直線コネクタ 883"/>
        <xdr:cNvCxnSpPr/>
      </xdr:nvCxnSpPr>
      <xdr:spPr>
        <a:xfrm>
          <a:off x="15481300" y="18506258"/>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885" name="楕円 884"/>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107</xdr:row>
      <xdr:rowOff>161108</xdr:rowOff>
    </xdr:to>
    <xdr:cxnSp macro="">
      <xdr:nvCxnSpPr>
        <xdr:cNvPr id="886" name="直線コネクタ 885"/>
        <xdr:cNvCxnSpPr/>
      </xdr:nvCxnSpPr>
      <xdr:spPr>
        <a:xfrm>
          <a:off x="14592300" y="1849482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887" name="楕円 886"/>
        <xdr:cNvSpPr/>
      </xdr:nvSpPr>
      <xdr:spPr>
        <a:xfrm>
          <a:off x="1365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134982</xdr:rowOff>
    </xdr:from>
    <xdr:to>
      <xdr:col>76</xdr:col>
      <xdr:colOff>114300</xdr:colOff>
      <xdr:row>107</xdr:row>
      <xdr:rowOff>149679</xdr:rowOff>
    </xdr:to>
    <xdr:cxnSp macro="">
      <xdr:nvCxnSpPr>
        <xdr:cNvPr id="888" name="直線コネクタ 887"/>
        <xdr:cNvCxnSpPr/>
      </xdr:nvCxnSpPr>
      <xdr:spPr>
        <a:xfrm>
          <a:off x="13703300" y="1848013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76019</xdr:rowOff>
    </xdr:from>
    <xdr:to>
      <xdr:col>67</xdr:col>
      <xdr:colOff>101600</xdr:colOff>
      <xdr:row>108</xdr:row>
      <xdr:rowOff>6169</xdr:rowOff>
    </xdr:to>
    <xdr:sp macro="" textlink="">
      <xdr:nvSpPr>
        <xdr:cNvPr id="889" name="楕円 888"/>
        <xdr:cNvSpPr/>
      </xdr:nvSpPr>
      <xdr:spPr>
        <a:xfrm>
          <a:off x="1276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126819</xdr:rowOff>
    </xdr:from>
    <xdr:to>
      <xdr:col>71</xdr:col>
      <xdr:colOff>177800</xdr:colOff>
      <xdr:row>107</xdr:row>
      <xdr:rowOff>134982</xdr:rowOff>
    </xdr:to>
    <xdr:cxnSp macro="">
      <xdr:nvCxnSpPr>
        <xdr:cNvPr id="890" name="直線コネクタ 889"/>
        <xdr:cNvCxnSpPr/>
      </xdr:nvCxnSpPr>
      <xdr:spPr>
        <a:xfrm>
          <a:off x="12814300" y="184719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895" name="n_1mainValue【庁舎】&#10;有形固定資産減価償却率"/>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896" name="n_2mainValue【庁舎】&#10;有形固定資産減価償却率"/>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897" name="n_3mainValue【庁舎】&#10;有形固定資産減価償却率"/>
        <xdr:cNvSpPr txBox="1"/>
      </xdr:nvSpPr>
      <xdr:spPr>
        <a:xfrm>
          <a:off x="13500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168746</xdr:rowOff>
    </xdr:from>
    <xdr:ext cx="405111" cy="259045"/>
    <xdr:sp macro="" textlink="">
      <xdr:nvSpPr>
        <xdr:cNvPr id="898" name="n_4mainValue【庁舎】&#10;有形固定資産減価償却率"/>
        <xdr:cNvSpPr txBox="1"/>
      </xdr:nvSpPr>
      <xdr:spPr>
        <a:xfrm>
          <a:off x="12611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146231</xdr:rowOff>
    </xdr:from>
    <xdr:to>
      <xdr:col>116</xdr:col>
      <xdr:colOff>114300</xdr:colOff>
      <xdr:row>105</xdr:row>
      <xdr:rowOff>76381</xdr:rowOff>
    </xdr:to>
    <xdr:sp macro="" textlink="">
      <xdr:nvSpPr>
        <xdr:cNvPr id="940" name="楕円 939"/>
        <xdr:cNvSpPr/>
      </xdr:nvSpPr>
      <xdr:spPr>
        <a:xfrm>
          <a:off x="22110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169108</xdr:rowOff>
    </xdr:from>
    <xdr:ext cx="469744" cy="259045"/>
    <xdr:sp macro="" textlink="">
      <xdr:nvSpPr>
        <xdr:cNvPr id="941" name="【庁舎】&#10;一人当たり面積該当値テキスト"/>
        <xdr:cNvSpPr txBox="1"/>
      </xdr:nvSpPr>
      <xdr:spPr>
        <a:xfrm>
          <a:off x="22199600" y="1782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942" name="楕円 941"/>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25581</xdr:rowOff>
    </xdr:from>
    <xdr:to>
      <xdr:col>116</xdr:col>
      <xdr:colOff>63500</xdr:colOff>
      <xdr:row>105</xdr:row>
      <xdr:rowOff>41911</xdr:rowOff>
    </xdr:to>
    <xdr:cxnSp macro="">
      <xdr:nvCxnSpPr>
        <xdr:cNvPr id="943" name="直線コネクタ 942"/>
        <xdr:cNvCxnSpPr/>
      </xdr:nvCxnSpPr>
      <xdr:spPr>
        <a:xfrm flipV="1">
          <a:off x="21323300" y="180278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9071</xdr:rowOff>
    </xdr:from>
    <xdr:to>
      <xdr:col>107</xdr:col>
      <xdr:colOff>101600</xdr:colOff>
      <xdr:row>105</xdr:row>
      <xdr:rowOff>110671</xdr:rowOff>
    </xdr:to>
    <xdr:sp macro="" textlink="">
      <xdr:nvSpPr>
        <xdr:cNvPr id="944" name="楕円 943"/>
        <xdr:cNvSpPr/>
      </xdr:nvSpPr>
      <xdr:spPr>
        <a:xfrm>
          <a:off x="20383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59871</xdr:rowOff>
    </xdr:to>
    <xdr:cxnSp macro="">
      <xdr:nvCxnSpPr>
        <xdr:cNvPr id="945" name="直線コネクタ 944"/>
        <xdr:cNvCxnSpPr/>
      </xdr:nvCxnSpPr>
      <xdr:spPr>
        <a:xfrm flipV="1">
          <a:off x="20434300" y="180441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46" name="楕円 945"/>
        <xdr:cNvSpPr/>
      </xdr:nvSpPr>
      <xdr:spPr>
        <a:xfrm>
          <a:off x="19494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59871</xdr:rowOff>
    </xdr:from>
    <xdr:to>
      <xdr:col>107</xdr:col>
      <xdr:colOff>50800</xdr:colOff>
      <xdr:row>105</xdr:row>
      <xdr:rowOff>131718</xdr:rowOff>
    </xdr:to>
    <xdr:cxnSp macro="">
      <xdr:nvCxnSpPr>
        <xdr:cNvPr id="947" name="直線コネクタ 946"/>
        <xdr:cNvCxnSpPr/>
      </xdr:nvCxnSpPr>
      <xdr:spPr>
        <a:xfrm flipV="1">
          <a:off x="19545300" y="1806212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141332</xdr:rowOff>
    </xdr:from>
    <xdr:to>
      <xdr:col>98</xdr:col>
      <xdr:colOff>38100</xdr:colOff>
      <xdr:row>106</xdr:row>
      <xdr:rowOff>71482</xdr:rowOff>
    </xdr:to>
    <xdr:sp macro="" textlink="">
      <xdr:nvSpPr>
        <xdr:cNvPr id="948" name="楕円 947"/>
        <xdr:cNvSpPr/>
      </xdr:nvSpPr>
      <xdr:spPr>
        <a:xfrm>
          <a:off x="18605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131718</xdr:rowOff>
    </xdr:from>
    <xdr:to>
      <xdr:col>102</xdr:col>
      <xdr:colOff>114300</xdr:colOff>
      <xdr:row>106</xdr:row>
      <xdr:rowOff>20682</xdr:rowOff>
    </xdr:to>
    <xdr:cxnSp macro="">
      <xdr:nvCxnSpPr>
        <xdr:cNvPr id="949" name="直線コネクタ 948"/>
        <xdr:cNvCxnSpPr/>
      </xdr:nvCxnSpPr>
      <xdr:spPr>
        <a:xfrm flipV="1">
          <a:off x="18656300" y="18133968"/>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109238</xdr:rowOff>
    </xdr:from>
    <xdr:ext cx="469744" cy="259045"/>
    <xdr:sp macro="" textlink="">
      <xdr:nvSpPr>
        <xdr:cNvPr id="954" name="n_1mainValue【庁舎】&#10;一人当たり面積"/>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127198</xdr:rowOff>
    </xdr:from>
    <xdr:ext cx="469744" cy="259045"/>
    <xdr:sp macro="" textlink="">
      <xdr:nvSpPr>
        <xdr:cNvPr id="955" name="n_2mainValue【庁舎】&#10;一人当たり面積"/>
        <xdr:cNvSpPr txBox="1"/>
      </xdr:nvSpPr>
      <xdr:spPr>
        <a:xfrm>
          <a:off x="20199427" y="1778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6" name="n_3main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62609</xdr:rowOff>
    </xdr:from>
    <xdr:ext cx="469744" cy="259045"/>
    <xdr:sp macro="" textlink="">
      <xdr:nvSpPr>
        <xdr:cNvPr id="957" name="n_4mainValue【庁舎】&#10;一人当たり面積"/>
        <xdr:cNvSpPr txBox="1"/>
      </xdr:nvSpPr>
      <xdr:spPr>
        <a:xfrm>
          <a:off x="18421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消防施設においては令和２年度に消防庁舎の建替工事を実施したことにより大幅に低下しているが、それ以外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類型において類似団体平均より有形固定資産減価償却率が高い。公共施設等総合管理計画基本方針において、全体として公共施設等の施設量を減らす方向で検討していくこととしているが、優先度や安全性も課題となっている。現在、それぞれの公共施設等について、個別施設管理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、施設の集約化、複合化や除却などを行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うこととしているが、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一度に上記類型のすべての施設を改修することは困難である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、住民生活に支障を来すことのないよう計画的に取り組んでいくこととしている。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年度から類似団体平均値とほぼ同数値で推移し、令和元年度に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ポイント下降したものの令和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ポイント上昇し、横ばいの状態となっている。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は、自主財源の乏しい少子高齢化の進む中山間地域ではあるが、美祢市行政改革大綱に沿って定員管理の適正化を行い、人件費の抑制に努め、美祢市総合計画に沿った事業の選択と集中により最少経費で最大の効果を発揮する行政運営を行い、引き続き、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ポイント改善したが、類似団体平均値を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ポイント上回っている。地方交付税額の合併算定替の逓減や地方税の減収により一般財源が減少しているが、これに見合った物件費、扶助費、補助費等の経費が縮減できなかったためである。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行政改革や公営企業会計の健全化への取り組みを通じて経費の削減に努めるとともに、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サイクルに基づく施策優先順位の設定等、経営感覚を持った効率的・効果的な行財政運営に努め、経常経費の抑制・削減を図る。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60</xdr:row>
      <xdr:rowOff>163285</xdr:rowOff>
    </xdr:to>
    <xdr:cxnSp macro="">
      <xdr:nvCxnSpPr>
        <xdr:cNvPr id="134" name="直線コネクタ 133"/>
        <xdr:cNvCxnSpPr/>
      </xdr:nvCxnSpPr>
      <xdr:spPr>
        <a:xfrm flipV="1">
          <a:off x="4114800" y="104330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163285</xdr:rowOff>
    </xdr:from>
    <xdr:to>
      <xdr:col>19</xdr:col>
      <xdr:colOff>133350</xdr:colOff>
      <xdr:row>61</xdr:row>
      <xdr:rowOff>29754</xdr:rowOff>
    </xdr:to>
    <xdr:cxnSp macro="">
      <xdr:nvCxnSpPr>
        <xdr:cNvPr id="137" name="直線コネクタ 136"/>
        <xdr:cNvCxnSpPr/>
      </xdr:nvCxnSpPr>
      <xdr:spPr>
        <a:xfrm flipV="1">
          <a:off x="3225800" y="1045028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29754</xdr:rowOff>
    </xdr:to>
    <xdr:cxnSp macro="">
      <xdr:nvCxnSpPr>
        <xdr:cNvPr id="140" name="直線コネクタ 139"/>
        <xdr:cNvCxnSpPr/>
      </xdr:nvCxnSpPr>
      <xdr:spPr>
        <a:xfrm>
          <a:off x="2336800" y="1048131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33201</xdr:rowOff>
    </xdr:to>
    <xdr:cxnSp macro="">
      <xdr:nvCxnSpPr>
        <xdr:cNvPr id="143" name="直線コネクタ 142"/>
        <xdr:cNvCxnSpPr/>
      </xdr:nvCxnSpPr>
      <xdr:spPr>
        <a:xfrm flipV="1">
          <a:off x="1447800" y="104813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4" name="財政構造の弾力性該当値テキスト"/>
        <xdr:cNvSpPr txBox="1"/>
      </xdr:nvSpPr>
      <xdr:spPr>
        <a:xfrm>
          <a:off x="5041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5" name="楕円 154"/>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27412</xdr:rowOff>
    </xdr:from>
    <xdr:ext cx="736600" cy="259045"/>
    <xdr:sp macro="" textlink="">
      <xdr:nvSpPr>
        <xdr:cNvPr id="156" name="テキスト ボックス 155"/>
        <xdr:cNvSpPr txBox="1"/>
      </xdr:nvSpPr>
      <xdr:spPr>
        <a:xfrm>
          <a:off x="3733800" y="1048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150404</xdr:rowOff>
    </xdr:from>
    <xdr:to>
      <xdr:col>15</xdr:col>
      <xdr:colOff>133350</xdr:colOff>
      <xdr:row>61</xdr:row>
      <xdr:rowOff>80554</xdr:rowOff>
    </xdr:to>
    <xdr:sp macro="" textlink="">
      <xdr:nvSpPr>
        <xdr:cNvPr id="157" name="楕円 156"/>
        <xdr:cNvSpPr/>
      </xdr:nvSpPr>
      <xdr:spPr>
        <a:xfrm>
          <a:off x="3175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65331</xdr:rowOff>
    </xdr:from>
    <xdr:ext cx="762000" cy="259045"/>
    <xdr:sp macro="" textlink="">
      <xdr:nvSpPr>
        <xdr:cNvPr id="158" name="テキスト ボックス 157"/>
        <xdr:cNvSpPr txBox="1"/>
      </xdr:nvSpPr>
      <xdr:spPr>
        <a:xfrm>
          <a:off x="2844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9" name="楕円 158"/>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60" name="テキスト ボックス 159"/>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153851</xdr:rowOff>
    </xdr:from>
    <xdr:to>
      <xdr:col>7</xdr:col>
      <xdr:colOff>31750</xdr:colOff>
      <xdr:row>61</xdr:row>
      <xdr:rowOff>84001</xdr:rowOff>
    </xdr:to>
    <xdr:sp macro="" textlink="">
      <xdr:nvSpPr>
        <xdr:cNvPr id="161" name="楕円 160"/>
        <xdr:cNvSpPr/>
      </xdr:nvSpPr>
      <xdr:spPr>
        <a:xfrm>
          <a:off x="1397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68778</xdr:rowOff>
    </xdr:from>
    <xdr:ext cx="762000" cy="259045"/>
    <xdr:sp macro="" textlink="">
      <xdr:nvSpPr>
        <xdr:cNvPr id="162" name="テキスト ボックス 161"/>
        <xdr:cNvSpPr txBox="1"/>
      </xdr:nvSpPr>
      <xdr:spPr>
        <a:xfrm>
          <a:off x="1066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円の上昇であり、類似団体平均値よりも、依然として高い状況にある。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く人口が散在しており、また、公共施設も多い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6848</xdr:rowOff>
    </xdr:from>
    <xdr:to>
      <xdr:col>23</xdr:col>
      <xdr:colOff>133350</xdr:colOff>
      <xdr:row>84</xdr:row>
      <xdr:rowOff>45177</xdr:rowOff>
    </xdr:to>
    <xdr:cxnSp macro="">
      <xdr:nvCxnSpPr>
        <xdr:cNvPr id="194" name="直線コネクタ 193"/>
        <xdr:cNvCxnSpPr/>
      </xdr:nvCxnSpPr>
      <xdr:spPr>
        <a:xfrm>
          <a:off x="4114800" y="14408648"/>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156384</xdr:rowOff>
    </xdr:from>
    <xdr:to>
      <xdr:col>19</xdr:col>
      <xdr:colOff>133350</xdr:colOff>
      <xdr:row>84</xdr:row>
      <xdr:rowOff>6848</xdr:rowOff>
    </xdr:to>
    <xdr:cxnSp macro="">
      <xdr:nvCxnSpPr>
        <xdr:cNvPr id="197" name="直線コネクタ 196"/>
        <xdr:cNvCxnSpPr/>
      </xdr:nvCxnSpPr>
      <xdr:spPr>
        <a:xfrm>
          <a:off x="3225800" y="14386734"/>
          <a:ext cx="889000" cy="2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132369</xdr:rowOff>
    </xdr:from>
    <xdr:to>
      <xdr:col>15</xdr:col>
      <xdr:colOff>82550</xdr:colOff>
      <xdr:row>83</xdr:row>
      <xdr:rowOff>156384</xdr:rowOff>
    </xdr:to>
    <xdr:cxnSp macro="">
      <xdr:nvCxnSpPr>
        <xdr:cNvPr id="200" name="直線コネクタ 199"/>
        <xdr:cNvCxnSpPr/>
      </xdr:nvCxnSpPr>
      <xdr:spPr>
        <a:xfrm>
          <a:off x="2336800" y="14362719"/>
          <a:ext cx="889000" cy="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120093</xdr:rowOff>
    </xdr:from>
    <xdr:to>
      <xdr:col>11</xdr:col>
      <xdr:colOff>31750</xdr:colOff>
      <xdr:row>83</xdr:row>
      <xdr:rowOff>132369</xdr:rowOff>
    </xdr:to>
    <xdr:cxnSp macro="">
      <xdr:nvCxnSpPr>
        <xdr:cNvPr id="203" name="直線コネクタ 202"/>
        <xdr:cNvCxnSpPr/>
      </xdr:nvCxnSpPr>
      <xdr:spPr>
        <a:xfrm>
          <a:off x="1447800" y="14350443"/>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165827</xdr:rowOff>
    </xdr:from>
    <xdr:to>
      <xdr:col>23</xdr:col>
      <xdr:colOff>184150</xdr:colOff>
      <xdr:row>84</xdr:row>
      <xdr:rowOff>95977</xdr:rowOff>
    </xdr:to>
    <xdr:sp macro="" textlink="">
      <xdr:nvSpPr>
        <xdr:cNvPr id="213" name="楕円 212"/>
        <xdr:cNvSpPr/>
      </xdr:nvSpPr>
      <xdr:spPr>
        <a:xfrm>
          <a:off x="4902200" y="143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137904</xdr:rowOff>
    </xdr:from>
    <xdr:ext cx="762000" cy="259045"/>
    <xdr:sp macro="" textlink="">
      <xdr:nvSpPr>
        <xdr:cNvPr id="214" name="人件費・物件費等の状況該当値テキスト"/>
        <xdr:cNvSpPr txBox="1"/>
      </xdr:nvSpPr>
      <xdr:spPr>
        <a:xfrm>
          <a:off x="5041900" y="143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127498</xdr:rowOff>
    </xdr:from>
    <xdr:to>
      <xdr:col>19</xdr:col>
      <xdr:colOff>184150</xdr:colOff>
      <xdr:row>84</xdr:row>
      <xdr:rowOff>57648</xdr:rowOff>
    </xdr:to>
    <xdr:sp macro="" textlink="">
      <xdr:nvSpPr>
        <xdr:cNvPr id="215" name="楕円 214"/>
        <xdr:cNvSpPr/>
      </xdr:nvSpPr>
      <xdr:spPr>
        <a:xfrm>
          <a:off x="4064000" y="143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42425</xdr:rowOff>
    </xdr:from>
    <xdr:ext cx="736600" cy="259045"/>
    <xdr:sp macro="" textlink="">
      <xdr:nvSpPr>
        <xdr:cNvPr id="216" name="テキスト ボックス 215"/>
        <xdr:cNvSpPr txBox="1"/>
      </xdr:nvSpPr>
      <xdr:spPr>
        <a:xfrm>
          <a:off x="3733800" y="14444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105584</xdr:rowOff>
    </xdr:from>
    <xdr:to>
      <xdr:col>15</xdr:col>
      <xdr:colOff>133350</xdr:colOff>
      <xdr:row>84</xdr:row>
      <xdr:rowOff>35734</xdr:rowOff>
    </xdr:to>
    <xdr:sp macro="" textlink="">
      <xdr:nvSpPr>
        <xdr:cNvPr id="217" name="楕円 216"/>
        <xdr:cNvSpPr/>
      </xdr:nvSpPr>
      <xdr:spPr>
        <a:xfrm>
          <a:off x="3175000" y="143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20511</xdr:rowOff>
    </xdr:from>
    <xdr:ext cx="762000" cy="259045"/>
    <xdr:sp macro="" textlink="">
      <xdr:nvSpPr>
        <xdr:cNvPr id="218" name="テキスト ボックス 217"/>
        <xdr:cNvSpPr txBox="1"/>
      </xdr:nvSpPr>
      <xdr:spPr>
        <a:xfrm>
          <a:off x="2844800" y="1442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81569</xdr:rowOff>
    </xdr:from>
    <xdr:to>
      <xdr:col>11</xdr:col>
      <xdr:colOff>82550</xdr:colOff>
      <xdr:row>84</xdr:row>
      <xdr:rowOff>11719</xdr:rowOff>
    </xdr:to>
    <xdr:sp macro="" textlink="">
      <xdr:nvSpPr>
        <xdr:cNvPr id="219" name="楕円 218"/>
        <xdr:cNvSpPr/>
      </xdr:nvSpPr>
      <xdr:spPr>
        <a:xfrm>
          <a:off x="2286000" y="143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167946</xdr:rowOff>
    </xdr:from>
    <xdr:ext cx="762000" cy="259045"/>
    <xdr:sp macro="" textlink="">
      <xdr:nvSpPr>
        <xdr:cNvPr id="220" name="テキスト ボックス 219"/>
        <xdr:cNvSpPr txBox="1"/>
      </xdr:nvSpPr>
      <xdr:spPr>
        <a:xfrm>
          <a:off x="1955800" y="143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69293</xdr:rowOff>
    </xdr:from>
    <xdr:to>
      <xdr:col>7</xdr:col>
      <xdr:colOff>31750</xdr:colOff>
      <xdr:row>83</xdr:row>
      <xdr:rowOff>170893</xdr:rowOff>
    </xdr:to>
    <xdr:sp macro="" textlink="">
      <xdr:nvSpPr>
        <xdr:cNvPr id="221" name="楕円 220"/>
        <xdr:cNvSpPr/>
      </xdr:nvSpPr>
      <xdr:spPr>
        <a:xfrm>
          <a:off x="1397000" y="142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155670</xdr:rowOff>
    </xdr:from>
    <xdr:ext cx="762000" cy="259045"/>
    <xdr:sp macro="" textlink="">
      <xdr:nvSpPr>
        <xdr:cNvPr id="222" name="テキスト ボックス 221"/>
        <xdr:cNvSpPr txBox="1"/>
      </xdr:nvSpPr>
      <xdr:spPr>
        <a:xfrm>
          <a:off x="1066800" y="1438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類似団体と比較すると数値が高い状況にあるため、人事評価制度等の運用を踏まえ、管理職の削減、昇格運用の見直し、高齢層職員の昇給運用見直しなどを行うこととしている。今後も国・地域の民間給与を考慮しつつ、より一層、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170543</xdr:rowOff>
    </xdr:to>
    <xdr:cxnSp macro="">
      <xdr:nvCxnSpPr>
        <xdr:cNvPr id="258" name="直線コネクタ 257"/>
        <xdr:cNvCxnSpPr/>
      </xdr:nvCxnSpPr>
      <xdr:spPr>
        <a:xfrm flipV="1">
          <a:off x="16179800" y="148348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22073</xdr:rowOff>
    </xdr:to>
    <xdr:cxnSp macro="">
      <xdr:nvCxnSpPr>
        <xdr:cNvPr id="261" name="直線コネクタ 260"/>
        <xdr:cNvCxnSpPr/>
      </xdr:nvCxnSpPr>
      <xdr:spPr>
        <a:xfrm flipV="1">
          <a:off x="15290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56545</xdr:rowOff>
    </xdr:to>
    <xdr:cxnSp macro="">
      <xdr:nvCxnSpPr>
        <xdr:cNvPr id="264" name="直線コネクタ 263"/>
        <xdr:cNvCxnSpPr/>
      </xdr:nvCxnSpPr>
      <xdr:spPr>
        <a:xfrm flipV="1">
          <a:off x="14401800" y="149382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91016</xdr:rowOff>
    </xdr:to>
    <xdr:cxnSp macro="">
      <xdr:nvCxnSpPr>
        <xdr:cNvPr id="267" name="直線コネクタ 266"/>
        <xdr:cNvCxnSpPr/>
      </xdr:nvCxnSpPr>
      <xdr:spPr>
        <a:xfrm flipV="1">
          <a:off x="13512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7" name="楕円 276"/>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78" name="給与水準   （国との比較）該当値テキスト"/>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1" name="楕円 280"/>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2" name="テキスト ボックス 281"/>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3" name="楕円 282"/>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4" name="テキスト ボックス 283"/>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美祢市行政改革大綱の実施計画である集中改革プランの定員管理目標に沿って人件費の抑制に努め退職勧奨を行いつつ、新規職員の採用は抑制し、職員数を削減しているが、人口の減少が大きく影響し、前年度に比べ増となっている。また、依然として類似団体内平均値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く、人口は散在しているため行政効率が悪いが、引き続き行政改革大綱に基づく行政組織の効率化を進め、市民ニーズや事業の動向に即応した組織構造の再構築や民間活力の導入により、更なる職員数の削減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67854</xdr:rowOff>
    </xdr:from>
    <xdr:to>
      <xdr:col>81</xdr:col>
      <xdr:colOff>44450</xdr:colOff>
      <xdr:row>65</xdr:row>
      <xdr:rowOff>101177</xdr:rowOff>
    </xdr:to>
    <xdr:cxnSp macro="">
      <xdr:nvCxnSpPr>
        <xdr:cNvPr id="323" name="直線コネクタ 322"/>
        <xdr:cNvCxnSpPr/>
      </xdr:nvCxnSpPr>
      <xdr:spPr>
        <a:xfrm>
          <a:off x="16179800" y="11212104"/>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168063</xdr:rowOff>
    </xdr:from>
    <xdr:to>
      <xdr:col>77</xdr:col>
      <xdr:colOff>44450</xdr:colOff>
      <xdr:row>65</xdr:row>
      <xdr:rowOff>67854</xdr:rowOff>
    </xdr:to>
    <xdr:cxnSp macro="">
      <xdr:nvCxnSpPr>
        <xdr:cNvPr id="326" name="直線コネクタ 325"/>
        <xdr:cNvCxnSpPr/>
      </xdr:nvCxnSpPr>
      <xdr:spPr>
        <a:xfrm>
          <a:off x="15290800" y="11140863"/>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164616</xdr:rowOff>
    </xdr:from>
    <xdr:to>
      <xdr:col>72</xdr:col>
      <xdr:colOff>203200</xdr:colOff>
      <xdr:row>64</xdr:row>
      <xdr:rowOff>168063</xdr:rowOff>
    </xdr:to>
    <xdr:cxnSp macro="">
      <xdr:nvCxnSpPr>
        <xdr:cNvPr id="329" name="直線コネクタ 328"/>
        <xdr:cNvCxnSpPr/>
      </xdr:nvCxnSpPr>
      <xdr:spPr>
        <a:xfrm>
          <a:off x="14401800" y="111374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146231</xdr:rowOff>
    </xdr:from>
    <xdr:to>
      <xdr:col>68</xdr:col>
      <xdr:colOff>152400</xdr:colOff>
      <xdr:row>64</xdr:row>
      <xdr:rowOff>164616</xdr:rowOff>
    </xdr:to>
    <xdr:cxnSp macro="">
      <xdr:nvCxnSpPr>
        <xdr:cNvPr id="332" name="直線コネクタ 331"/>
        <xdr:cNvCxnSpPr/>
      </xdr:nvCxnSpPr>
      <xdr:spPr>
        <a:xfrm>
          <a:off x="13512800" y="1111903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50377</xdr:rowOff>
    </xdr:from>
    <xdr:to>
      <xdr:col>81</xdr:col>
      <xdr:colOff>95250</xdr:colOff>
      <xdr:row>65</xdr:row>
      <xdr:rowOff>151977</xdr:rowOff>
    </xdr:to>
    <xdr:sp macro="" textlink="">
      <xdr:nvSpPr>
        <xdr:cNvPr id="342" name="楕円 341"/>
        <xdr:cNvSpPr/>
      </xdr:nvSpPr>
      <xdr:spPr>
        <a:xfrm>
          <a:off x="16967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22454</xdr:rowOff>
    </xdr:from>
    <xdr:ext cx="762000" cy="259045"/>
    <xdr:sp macro="" textlink="">
      <xdr:nvSpPr>
        <xdr:cNvPr id="343" name="定員管理の状況該当値テキスト"/>
        <xdr:cNvSpPr txBox="1"/>
      </xdr:nvSpPr>
      <xdr:spPr>
        <a:xfrm>
          <a:off x="17106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17054</xdr:rowOff>
    </xdr:from>
    <xdr:to>
      <xdr:col>77</xdr:col>
      <xdr:colOff>95250</xdr:colOff>
      <xdr:row>65</xdr:row>
      <xdr:rowOff>118654</xdr:rowOff>
    </xdr:to>
    <xdr:sp macro="" textlink="">
      <xdr:nvSpPr>
        <xdr:cNvPr id="344" name="楕円 343"/>
        <xdr:cNvSpPr/>
      </xdr:nvSpPr>
      <xdr:spPr>
        <a:xfrm>
          <a:off x="16129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103431</xdr:rowOff>
    </xdr:from>
    <xdr:ext cx="736600" cy="259045"/>
    <xdr:sp macro="" textlink="">
      <xdr:nvSpPr>
        <xdr:cNvPr id="345" name="テキスト ボックス 344"/>
        <xdr:cNvSpPr txBox="1"/>
      </xdr:nvSpPr>
      <xdr:spPr>
        <a:xfrm>
          <a:off x="15798800" y="1124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117263</xdr:rowOff>
    </xdr:from>
    <xdr:to>
      <xdr:col>73</xdr:col>
      <xdr:colOff>44450</xdr:colOff>
      <xdr:row>65</xdr:row>
      <xdr:rowOff>47413</xdr:rowOff>
    </xdr:to>
    <xdr:sp macro="" textlink="">
      <xdr:nvSpPr>
        <xdr:cNvPr id="346" name="楕円 345"/>
        <xdr:cNvSpPr/>
      </xdr:nvSpPr>
      <xdr:spPr>
        <a:xfrm>
          <a:off x="15240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32190</xdr:rowOff>
    </xdr:from>
    <xdr:ext cx="762000" cy="259045"/>
    <xdr:sp macro="" textlink="">
      <xdr:nvSpPr>
        <xdr:cNvPr id="347" name="テキスト ボックス 346"/>
        <xdr:cNvSpPr txBox="1"/>
      </xdr:nvSpPr>
      <xdr:spPr>
        <a:xfrm>
          <a:off x="14909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113816</xdr:rowOff>
    </xdr:from>
    <xdr:to>
      <xdr:col>68</xdr:col>
      <xdr:colOff>203200</xdr:colOff>
      <xdr:row>65</xdr:row>
      <xdr:rowOff>43966</xdr:rowOff>
    </xdr:to>
    <xdr:sp macro="" textlink="">
      <xdr:nvSpPr>
        <xdr:cNvPr id="348" name="楕円 347"/>
        <xdr:cNvSpPr/>
      </xdr:nvSpPr>
      <xdr:spPr>
        <a:xfrm>
          <a:off x="14351000" y="110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28743</xdr:rowOff>
    </xdr:from>
    <xdr:ext cx="762000" cy="259045"/>
    <xdr:sp macro="" textlink="">
      <xdr:nvSpPr>
        <xdr:cNvPr id="349" name="テキスト ボックス 348"/>
        <xdr:cNvSpPr txBox="1"/>
      </xdr:nvSpPr>
      <xdr:spPr>
        <a:xfrm>
          <a:off x="14020800" y="111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95431</xdr:rowOff>
    </xdr:from>
    <xdr:to>
      <xdr:col>64</xdr:col>
      <xdr:colOff>152400</xdr:colOff>
      <xdr:row>65</xdr:row>
      <xdr:rowOff>25581</xdr:rowOff>
    </xdr:to>
    <xdr:sp macro="" textlink="">
      <xdr:nvSpPr>
        <xdr:cNvPr id="350" name="楕円 349"/>
        <xdr:cNvSpPr/>
      </xdr:nvSpPr>
      <xdr:spPr>
        <a:xfrm>
          <a:off x="13462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10358</xdr:rowOff>
    </xdr:from>
    <xdr:ext cx="762000" cy="259045"/>
    <xdr:sp macro="" textlink="">
      <xdr:nvSpPr>
        <xdr:cNvPr id="351" name="テキスト ボックス 350"/>
        <xdr:cNvSpPr txBox="1"/>
      </xdr:nvSpPr>
      <xdr:spPr>
        <a:xfrm>
          <a:off x="13131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新規発行地方債の抑制などにより地方債の償還が進み前年度に比べ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ポイント減少し、類似団体平均値より低い数値である。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地方債の償還ピークが過ぎ、新市財政計画に基づき市債の発行を抑制してきたが、今後は新規発行地方債の償還が始まることに伴い上昇していくと見込まれる。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引き続き普通建設事業等の必要性・効率性・緊急度を勘案しながら事業の取捨選択を行い、地方債の発行を抑制することにより比率の改善を図る。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17992</xdr:rowOff>
    </xdr:from>
    <xdr:to>
      <xdr:col>81</xdr:col>
      <xdr:colOff>44450</xdr:colOff>
      <xdr:row>37</xdr:row>
      <xdr:rowOff>56197</xdr:rowOff>
    </xdr:to>
    <xdr:cxnSp macro="">
      <xdr:nvCxnSpPr>
        <xdr:cNvPr id="385" name="直線コネクタ 384"/>
        <xdr:cNvCxnSpPr/>
      </xdr:nvCxnSpPr>
      <xdr:spPr>
        <a:xfrm flipV="1">
          <a:off x="16179800" y="6361642"/>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56197</xdr:rowOff>
    </xdr:from>
    <xdr:to>
      <xdr:col>77</xdr:col>
      <xdr:colOff>44450</xdr:colOff>
      <xdr:row>37</xdr:row>
      <xdr:rowOff>96414</xdr:rowOff>
    </xdr:to>
    <xdr:cxnSp macro="">
      <xdr:nvCxnSpPr>
        <xdr:cNvPr id="388" name="直線コネクタ 387"/>
        <xdr:cNvCxnSpPr/>
      </xdr:nvCxnSpPr>
      <xdr:spPr>
        <a:xfrm flipV="1">
          <a:off x="15290800" y="639984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96414</xdr:rowOff>
    </xdr:from>
    <xdr:to>
      <xdr:col>72</xdr:col>
      <xdr:colOff>203200</xdr:colOff>
      <xdr:row>37</xdr:row>
      <xdr:rowOff>118533</xdr:rowOff>
    </xdr:to>
    <xdr:cxnSp macro="">
      <xdr:nvCxnSpPr>
        <xdr:cNvPr id="391" name="直線コネクタ 390"/>
        <xdr:cNvCxnSpPr/>
      </xdr:nvCxnSpPr>
      <xdr:spPr>
        <a:xfrm flipV="1">
          <a:off x="14401800" y="644006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37</xdr:row>
      <xdr:rowOff>126577</xdr:rowOff>
    </xdr:to>
    <xdr:cxnSp macro="">
      <xdr:nvCxnSpPr>
        <xdr:cNvPr id="394" name="直線コネクタ 393"/>
        <xdr:cNvCxnSpPr/>
      </xdr:nvCxnSpPr>
      <xdr:spPr>
        <a:xfrm flipV="1">
          <a:off x="13512800" y="646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138642</xdr:rowOff>
    </xdr:from>
    <xdr:to>
      <xdr:col>81</xdr:col>
      <xdr:colOff>95250</xdr:colOff>
      <xdr:row>37</xdr:row>
      <xdr:rowOff>68792</xdr:rowOff>
    </xdr:to>
    <xdr:sp macro="" textlink="">
      <xdr:nvSpPr>
        <xdr:cNvPr id="404" name="楕円 403"/>
        <xdr:cNvSpPr/>
      </xdr:nvSpPr>
      <xdr:spPr>
        <a:xfrm>
          <a:off x="16967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155169</xdr:rowOff>
    </xdr:from>
    <xdr:ext cx="762000" cy="259045"/>
    <xdr:sp macro="" textlink="">
      <xdr:nvSpPr>
        <xdr:cNvPr id="405" name="公債費負担の状況該当値テキスト"/>
        <xdr:cNvSpPr txBox="1"/>
      </xdr:nvSpPr>
      <xdr:spPr>
        <a:xfrm>
          <a:off x="17106900" y="615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5397</xdr:rowOff>
    </xdr:from>
    <xdr:to>
      <xdr:col>77</xdr:col>
      <xdr:colOff>95250</xdr:colOff>
      <xdr:row>37</xdr:row>
      <xdr:rowOff>106997</xdr:rowOff>
    </xdr:to>
    <xdr:sp macro="" textlink="">
      <xdr:nvSpPr>
        <xdr:cNvPr id="406" name="楕円 405"/>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91774</xdr:rowOff>
    </xdr:from>
    <xdr:ext cx="736600" cy="259045"/>
    <xdr:sp macro="" textlink="">
      <xdr:nvSpPr>
        <xdr:cNvPr id="407" name="テキスト ボックス 406"/>
        <xdr:cNvSpPr txBox="1"/>
      </xdr:nvSpPr>
      <xdr:spPr>
        <a:xfrm>
          <a:off x="15798800" y="643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45614</xdr:rowOff>
    </xdr:from>
    <xdr:to>
      <xdr:col>73</xdr:col>
      <xdr:colOff>44450</xdr:colOff>
      <xdr:row>37</xdr:row>
      <xdr:rowOff>147214</xdr:rowOff>
    </xdr:to>
    <xdr:sp macro="" textlink="">
      <xdr:nvSpPr>
        <xdr:cNvPr id="408" name="楕円 407"/>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131991</xdr:rowOff>
    </xdr:from>
    <xdr:ext cx="762000" cy="259045"/>
    <xdr:sp macro="" textlink="">
      <xdr:nvSpPr>
        <xdr:cNvPr id="409" name="テキスト ボックス 408"/>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67733</xdr:rowOff>
    </xdr:from>
    <xdr:to>
      <xdr:col>68</xdr:col>
      <xdr:colOff>203200</xdr:colOff>
      <xdr:row>37</xdr:row>
      <xdr:rowOff>169334</xdr:rowOff>
    </xdr:to>
    <xdr:sp macro="" textlink="">
      <xdr:nvSpPr>
        <xdr:cNvPr id="410" name="楕円 409"/>
        <xdr:cNvSpPr/>
      </xdr:nvSpPr>
      <xdr:spPr>
        <a:xfrm>
          <a:off x="14351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154110</xdr:rowOff>
    </xdr:from>
    <xdr:ext cx="762000" cy="259045"/>
    <xdr:sp macro="" textlink="">
      <xdr:nvSpPr>
        <xdr:cNvPr id="411" name="テキスト ボックス 410"/>
        <xdr:cNvSpPr txBox="1"/>
      </xdr:nvSpPr>
      <xdr:spPr>
        <a:xfrm>
          <a:off x="14020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12" name="楕円 411"/>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162154</xdr:rowOff>
    </xdr:from>
    <xdr:ext cx="762000" cy="259045"/>
    <xdr:sp macro="" textlink="">
      <xdr:nvSpPr>
        <xdr:cNvPr id="413" name="テキスト ボックス 412"/>
        <xdr:cNvSpPr txBox="1"/>
      </xdr:nvSpPr>
      <xdr:spPr>
        <a:xfrm>
          <a:off x="13131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建設事業の実施に伴う新規発行地方債により地方債現在高が増加し、前年度に比べ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ポイント増加したものの、類似団体平均値は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今後もプライマリーバランスに留意するとともに、次世代の負担が過度にならないように努めながら、地方債の活用を図る。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76539</xdr:rowOff>
    </xdr:from>
    <xdr:to>
      <xdr:col>81</xdr:col>
      <xdr:colOff>44450</xdr:colOff>
      <xdr:row>14</xdr:row>
      <xdr:rowOff>83376</xdr:rowOff>
    </xdr:to>
    <xdr:cxnSp macro="">
      <xdr:nvCxnSpPr>
        <xdr:cNvPr id="447" name="直線コネクタ 446"/>
        <xdr:cNvCxnSpPr/>
      </xdr:nvCxnSpPr>
      <xdr:spPr>
        <a:xfrm>
          <a:off x="16179800" y="2476839"/>
          <a:ext cx="838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68152</xdr:rowOff>
    </xdr:from>
    <xdr:ext cx="762000" cy="259045"/>
    <xdr:sp macro="" textlink="">
      <xdr:nvSpPr>
        <xdr:cNvPr id="448" name="将来負担の状況平均値テキスト"/>
        <xdr:cNvSpPr txBox="1"/>
      </xdr:nvSpPr>
      <xdr:spPr>
        <a:xfrm>
          <a:off x="17106900" y="2468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76539</xdr:rowOff>
    </xdr:from>
    <xdr:to>
      <xdr:col>77</xdr:col>
      <xdr:colOff>44450</xdr:colOff>
      <xdr:row>14</xdr:row>
      <xdr:rowOff>87799</xdr:rowOff>
    </xdr:to>
    <xdr:cxnSp macro="">
      <xdr:nvCxnSpPr>
        <xdr:cNvPr id="450" name="直線コネクタ 449"/>
        <xdr:cNvCxnSpPr/>
      </xdr:nvCxnSpPr>
      <xdr:spPr>
        <a:xfrm flipV="1">
          <a:off x="15290800" y="2476839"/>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87799</xdr:rowOff>
    </xdr:from>
    <xdr:to>
      <xdr:col>72</xdr:col>
      <xdr:colOff>203200</xdr:colOff>
      <xdr:row>14</xdr:row>
      <xdr:rowOff>170243</xdr:rowOff>
    </xdr:to>
    <xdr:cxnSp macro="">
      <xdr:nvCxnSpPr>
        <xdr:cNvPr id="453" name="直線コネクタ 452"/>
        <xdr:cNvCxnSpPr/>
      </xdr:nvCxnSpPr>
      <xdr:spPr>
        <a:xfrm flipV="1">
          <a:off x="14401800" y="2488099"/>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158983</xdr:rowOff>
    </xdr:from>
    <xdr:to>
      <xdr:col>68</xdr:col>
      <xdr:colOff>152400</xdr:colOff>
      <xdr:row>14</xdr:row>
      <xdr:rowOff>170243</xdr:rowOff>
    </xdr:to>
    <xdr:cxnSp macro="">
      <xdr:nvCxnSpPr>
        <xdr:cNvPr id="456" name="直線コネクタ 455"/>
        <xdr:cNvCxnSpPr/>
      </xdr:nvCxnSpPr>
      <xdr:spPr>
        <a:xfrm>
          <a:off x="13512800" y="2559283"/>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32576</xdr:rowOff>
    </xdr:from>
    <xdr:to>
      <xdr:col>81</xdr:col>
      <xdr:colOff>95250</xdr:colOff>
      <xdr:row>14</xdr:row>
      <xdr:rowOff>134176</xdr:rowOff>
    </xdr:to>
    <xdr:sp macro="" textlink="">
      <xdr:nvSpPr>
        <xdr:cNvPr id="466" name="楕円 465"/>
        <xdr:cNvSpPr/>
      </xdr:nvSpPr>
      <xdr:spPr>
        <a:xfrm>
          <a:off x="16967200" y="24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125303</xdr:rowOff>
    </xdr:from>
    <xdr:ext cx="762000" cy="259045"/>
    <xdr:sp macro="" textlink="">
      <xdr:nvSpPr>
        <xdr:cNvPr id="467" name="将来負担の状況該当値テキスト"/>
        <xdr:cNvSpPr txBox="1"/>
      </xdr:nvSpPr>
      <xdr:spPr>
        <a:xfrm>
          <a:off x="17106900" y="23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25739</xdr:rowOff>
    </xdr:from>
    <xdr:to>
      <xdr:col>77</xdr:col>
      <xdr:colOff>95250</xdr:colOff>
      <xdr:row>14</xdr:row>
      <xdr:rowOff>127339</xdr:rowOff>
    </xdr:to>
    <xdr:sp macro="" textlink="">
      <xdr:nvSpPr>
        <xdr:cNvPr id="468" name="楕円 467"/>
        <xdr:cNvSpPr/>
      </xdr:nvSpPr>
      <xdr:spPr>
        <a:xfrm>
          <a:off x="161290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137516</xdr:rowOff>
    </xdr:from>
    <xdr:ext cx="736600" cy="259045"/>
    <xdr:sp macro="" textlink="">
      <xdr:nvSpPr>
        <xdr:cNvPr id="469" name="テキスト ボックス 468"/>
        <xdr:cNvSpPr txBox="1"/>
      </xdr:nvSpPr>
      <xdr:spPr>
        <a:xfrm>
          <a:off x="15798800" y="219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36999</xdr:rowOff>
    </xdr:from>
    <xdr:to>
      <xdr:col>73</xdr:col>
      <xdr:colOff>44450</xdr:colOff>
      <xdr:row>14</xdr:row>
      <xdr:rowOff>138599</xdr:rowOff>
    </xdr:to>
    <xdr:sp macro="" textlink="">
      <xdr:nvSpPr>
        <xdr:cNvPr id="470" name="楕円 469"/>
        <xdr:cNvSpPr/>
      </xdr:nvSpPr>
      <xdr:spPr>
        <a:xfrm>
          <a:off x="15240000" y="24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148776</xdr:rowOff>
    </xdr:from>
    <xdr:ext cx="762000" cy="259045"/>
    <xdr:sp macro="" textlink="">
      <xdr:nvSpPr>
        <xdr:cNvPr id="471" name="テキスト ボックス 470"/>
        <xdr:cNvSpPr txBox="1"/>
      </xdr:nvSpPr>
      <xdr:spPr>
        <a:xfrm>
          <a:off x="14909800" y="22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119443</xdr:rowOff>
    </xdr:from>
    <xdr:to>
      <xdr:col>68</xdr:col>
      <xdr:colOff>203200</xdr:colOff>
      <xdr:row>15</xdr:row>
      <xdr:rowOff>49593</xdr:rowOff>
    </xdr:to>
    <xdr:sp macro="" textlink="">
      <xdr:nvSpPr>
        <xdr:cNvPr id="472" name="楕円 471"/>
        <xdr:cNvSpPr/>
      </xdr:nvSpPr>
      <xdr:spPr>
        <a:xfrm>
          <a:off x="14351000" y="25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59770</xdr:rowOff>
    </xdr:from>
    <xdr:ext cx="762000" cy="259045"/>
    <xdr:sp macro="" textlink="">
      <xdr:nvSpPr>
        <xdr:cNvPr id="473" name="テキスト ボックス 472"/>
        <xdr:cNvSpPr txBox="1"/>
      </xdr:nvSpPr>
      <xdr:spPr>
        <a:xfrm>
          <a:off x="14020800" y="228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108183</xdr:rowOff>
    </xdr:from>
    <xdr:to>
      <xdr:col>64</xdr:col>
      <xdr:colOff>152400</xdr:colOff>
      <xdr:row>15</xdr:row>
      <xdr:rowOff>38333</xdr:rowOff>
    </xdr:to>
    <xdr:sp macro="" textlink="">
      <xdr:nvSpPr>
        <xdr:cNvPr id="474" name="楕円 473"/>
        <xdr:cNvSpPr/>
      </xdr:nvSpPr>
      <xdr:spPr>
        <a:xfrm>
          <a:off x="13462000" y="25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48510</xdr:rowOff>
    </xdr:from>
    <xdr:ext cx="762000" cy="259045"/>
    <xdr:sp macro="" textlink="">
      <xdr:nvSpPr>
        <xdr:cNvPr id="475" name="テキスト ボックス 474"/>
        <xdr:cNvSpPr txBox="1"/>
      </xdr:nvSpPr>
      <xdr:spPr>
        <a:xfrm>
          <a:off x="13131800" y="227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ポイント高い状況にある。会計年度任用職員制度導入が一つの要因であるが、市面積が広く、公共施設が散在しているため行政効率が悪いことも高止まりしている要因である。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美祢市行政改革大綱に沿って人件費の抑制に努め、行政組織の効率化を進め、市民ニーズや事業の動向に即応した組織構造の再構築や民間活力の導入により、人件費の削減を図る。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39</xdr:row>
      <xdr:rowOff>1270</xdr:rowOff>
    </xdr:to>
    <xdr:cxnSp macro="">
      <xdr:nvCxnSpPr>
        <xdr:cNvPr id="66" name="直線コネクタ 65"/>
        <xdr:cNvCxnSpPr/>
      </xdr:nvCxnSpPr>
      <xdr:spPr>
        <a:xfrm>
          <a:off x="3987800" y="65659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50800</xdr:rowOff>
    </xdr:to>
    <xdr:cxnSp macro="">
      <xdr:nvCxnSpPr>
        <xdr:cNvPr id="69" name="直線コネクタ 68"/>
        <xdr:cNvCxnSpPr/>
      </xdr:nvCxnSpPr>
      <xdr:spPr>
        <a:xfrm>
          <a:off x="3098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35560</xdr:rowOff>
    </xdr:to>
    <xdr:cxnSp macro="">
      <xdr:nvCxnSpPr>
        <xdr:cNvPr id="72" name="直線コネクタ 71"/>
        <xdr:cNvCxnSpPr/>
      </xdr:nvCxnSpPr>
      <xdr:spPr>
        <a:xfrm>
          <a:off x="2209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43180</xdr:rowOff>
    </xdr:to>
    <xdr:cxnSp macro="">
      <xdr:nvCxnSpPr>
        <xdr:cNvPr id="75" name="直線コネクタ 74"/>
        <xdr:cNvCxnSpPr/>
      </xdr:nvCxnSpPr>
      <xdr:spPr>
        <a:xfrm flipV="1">
          <a:off x="1320800" y="651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いうえ人口が散在しているため行政効率が悪く、老朽化した公共施設が多いことにより維持管理経費が増大しているが、公共施設の適正管理を検討するなかで、市民サービスを低下させないよう運営経費の節減を図り、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95250</xdr:rowOff>
    </xdr:from>
    <xdr:to>
      <xdr:col>82</xdr:col>
      <xdr:colOff>107950</xdr:colOff>
      <xdr:row>20</xdr:row>
      <xdr:rowOff>50800</xdr:rowOff>
    </xdr:to>
    <xdr:cxnSp macro="">
      <xdr:nvCxnSpPr>
        <xdr:cNvPr id="127" name="直線コネクタ 126"/>
        <xdr:cNvCxnSpPr/>
      </xdr:nvCxnSpPr>
      <xdr:spPr>
        <a:xfrm flipV="1">
          <a:off x="15671800" y="3352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76200</xdr:rowOff>
    </xdr:to>
    <xdr:cxnSp macro="">
      <xdr:nvCxnSpPr>
        <xdr:cNvPr id="130" name="直線コネクタ 129"/>
        <xdr:cNvCxnSpPr/>
      </xdr:nvCxnSpPr>
      <xdr:spPr>
        <a:xfrm flipV="1">
          <a:off x="14782800" y="347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133350</xdr:rowOff>
    </xdr:from>
    <xdr:to>
      <xdr:col>73</xdr:col>
      <xdr:colOff>180975</xdr:colOff>
      <xdr:row>20</xdr:row>
      <xdr:rowOff>76200</xdr:rowOff>
    </xdr:to>
    <xdr:cxnSp macro="">
      <xdr:nvCxnSpPr>
        <xdr:cNvPr id="133" name="直線コネクタ 132"/>
        <xdr:cNvCxnSpPr/>
      </xdr:nvCxnSpPr>
      <xdr:spPr>
        <a:xfrm>
          <a:off x="13893800" y="339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57150</xdr:rowOff>
    </xdr:from>
    <xdr:to>
      <xdr:col>69</xdr:col>
      <xdr:colOff>92075</xdr:colOff>
      <xdr:row>19</xdr:row>
      <xdr:rowOff>133350</xdr:rowOff>
    </xdr:to>
    <xdr:cxnSp macro="">
      <xdr:nvCxnSpPr>
        <xdr:cNvPr id="136" name="直線コネクタ 135"/>
        <xdr:cNvCxnSpPr/>
      </xdr:nvCxnSpPr>
      <xdr:spPr>
        <a:xfrm>
          <a:off x="13004800" y="331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44450</xdr:rowOff>
    </xdr:from>
    <xdr:to>
      <xdr:col>82</xdr:col>
      <xdr:colOff>158750</xdr:colOff>
      <xdr:row>19</xdr:row>
      <xdr:rowOff>146050</xdr:rowOff>
    </xdr:to>
    <xdr:sp macro="" textlink="">
      <xdr:nvSpPr>
        <xdr:cNvPr id="146" name="楕円 145"/>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16527</xdr:rowOff>
    </xdr:from>
    <xdr:ext cx="762000" cy="259045"/>
    <xdr:sp macro="" textlink="">
      <xdr:nvSpPr>
        <xdr:cNvPr id="147" name="物件費該当値テキスト"/>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0</xdr:rowOff>
    </xdr:from>
    <xdr:to>
      <xdr:col>78</xdr:col>
      <xdr:colOff>120650</xdr:colOff>
      <xdr:row>20</xdr:row>
      <xdr:rowOff>101600</xdr:rowOff>
    </xdr:to>
    <xdr:sp macro="" textlink="">
      <xdr:nvSpPr>
        <xdr:cNvPr id="148" name="楕円 147"/>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86377</xdr:rowOff>
    </xdr:from>
    <xdr:ext cx="736600" cy="259045"/>
    <xdr:sp macro="" textlink="">
      <xdr:nvSpPr>
        <xdr:cNvPr id="149" name="テキスト ボックス 148"/>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82550</xdr:rowOff>
    </xdr:from>
    <xdr:to>
      <xdr:col>69</xdr:col>
      <xdr:colOff>142875</xdr:colOff>
      <xdr:row>20</xdr:row>
      <xdr:rowOff>12700</xdr:rowOff>
    </xdr:to>
    <xdr:sp macro="" textlink="">
      <xdr:nvSpPr>
        <xdr:cNvPr id="152" name="楕円 151"/>
        <xdr:cNvSpPr/>
      </xdr:nvSpPr>
      <xdr:spPr>
        <a:xfrm>
          <a:off x="13843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168927</xdr:rowOff>
    </xdr:from>
    <xdr:ext cx="762000" cy="259045"/>
    <xdr:sp macro="" textlink="">
      <xdr:nvSpPr>
        <xdr:cNvPr id="153" name="テキスト ボックス 152"/>
        <xdr:cNvSpPr txBox="1"/>
      </xdr:nvSpPr>
      <xdr:spPr>
        <a:xfrm>
          <a:off x="13512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54" name="楕円 153"/>
        <xdr:cNvSpPr/>
      </xdr:nvSpPr>
      <xdr:spPr>
        <a:xfrm>
          <a:off x="12954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55" name="テキスト ボックス 154"/>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引き続き扶助費における資格審査の適正化に努めるとともに、各種手当等の事務を適正に行う。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56</xdr:row>
      <xdr:rowOff>101600</xdr:rowOff>
    </xdr:to>
    <xdr:cxnSp macro="">
      <xdr:nvCxnSpPr>
        <xdr:cNvPr id="188" name="直線コネクタ 187"/>
        <xdr:cNvCxnSpPr/>
      </xdr:nvCxnSpPr>
      <xdr:spPr>
        <a:xfrm flipV="1">
          <a:off x="3987800" y="9525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101600</xdr:rowOff>
    </xdr:to>
    <xdr:cxnSp macro="">
      <xdr:nvCxnSpPr>
        <xdr:cNvPr id="191" name="直線コネクタ 190"/>
        <xdr:cNvCxnSpPr/>
      </xdr:nvCxnSpPr>
      <xdr:spPr>
        <a:xfrm>
          <a:off x="3098800" y="970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101600</xdr:rowOff>
    </xdr:to>
    <xdr:cxnSp macro="">
      <xdr:nvCxnSpPr>
        <xdr:cNvPr id="194" name="直線コネクタ 193"/>
        <xdr:cNvCxnSpPr/>
      </xdr:nvCxnSpPr>
      <xdr:spPr>
        <a:xfrm>
          <a:off x="2209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63500</xdr:rowOff>
    </xdr:to>
    <xdr:cxnSp macro="">
      <xdr:nvCxnSpPr>
        <xdr:cNvPr id="197" name="直線コネクタ 196"/>
        <xdr:cNvCxnSpPr/>
      </xdr:nvCxnSpPr>
      <xdr:spPr>
        <a:xfrm>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7" name="楕円 206"/>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08"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9" name="楕円 208"/>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0" name="テキスト ボックス 209"/>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1" name="楕円 210"/>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2" name="テキスト ボックス 211"/>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3" name="楕円 212"/>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4" name="テキスト ボックス 213"/>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5" name="楕円 214"/>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6" name="テキスト ボックス 215"/>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今後とも行財政運営の健全化を図り、より一層の経費削減に努める。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73660</xdr:rowOff>
    </xdr:to>
    <xdr:cxnSp macro="">
      <xdr:nvCxnSpPr>
        <xdr:cNvPr id="249" name="直線コネクタ 248"/>
        <xdr:cNvCxnSpPr/>
      </xdr:nvCxnSpPr>
      <xdr:spPr>
        <a:xfrm flipV="1">
          <a:off x="15671800" y="964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81280</xdr:rowOff>
    </xdr:to>
    <xdr:cxnSp macro="">
      <xdr:nvCxnSpPr>
        <xdr:cNvPr id="252" name="直線コネクタ 251"/>
        <xdr:cNvCxnSpPr/>
      </xdr:nvCxnSpPr>
      <xdr:spPr>
        <a:xfrm flipV="1">
          <a:off x="14782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81280</xdr:rowOff>
    </xdr:to>
    <xdr:cxnSp macro="">
      <xdr:nvCxnSpPr>
        <xdr:cNvPr id="255" name="直線コネクタ 254"/>
        <xdr:cNvCxnSpPr/>
      </xdr:nvCxnSpPr>
      <xdr:spPr>
        <a:xfrm>
          <a:off x="13893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96520</xdr:rowOff>
    </xdr:to>
    <xdr:cxnSp macro="">
      <xdr:nvCxnSpPr>
        <xdr:cNvPr id="258" name="直線コネクタ 257"/>
        <xdr:cNvCxnSpPr/>
      </xdr:nvCxnSpPr>
      <xdr:spPr>
        <a:xfrm flipV="1">
          <a:off x="13004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2" name="楕円 27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3" name="テキスト ボックス 272"/>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6" name="楕円 275"/>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7" name="テキスト ボックス 276"/>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ポイント高い状況にある。これは公営企業会計に対する繰出金が多額になっていることが要因である。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今後は、美祢市行政改革大綱に基づき見直しや削減を行うとともに、公営企業会計の健全化に取り組む。</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106426</xdr:rowOff>
    </xdr:to>
    <xdr:cxnSp macro="">
      <xdr:nvCxnSpPr>
        <xdr:cNvPr id="307" name="直線コネクタ 306"/>
        <xdr:cNvCxnSpPr/>
      </xdr:nvCxnSpPr>
      <xdr:spPr>
        <a:xfrm>
          <a:off x="15671800" y="6404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69850</xdr:rowOff>
    </xdr:to>
    <xdr:cxnSp macro="">
      <xdr:nvCxnSpPr>
        <xdr:cNvPr id="310" name="直線コネクタ 309"/>
        <xdr:cNvCxnSpPr/>
      </xdr:nvCxnSpPr>
      <xdr:spPr>
        <a:xfrm flipV="1">
          <a:off x="14782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69850</xdr:rowOff>
    </xdr:to>
    <xdr:cxnSp macro="">
      <xdr:nvCxnSpPr>
        <xdr:cNvPr id="313" name="直線コネクタ 312"/>
        <xdr:cNvCxnSpPr/>
      </xdr:nvCxnSpPr>
      <xdr:spPr>
        <a:xfrm>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46990</xdr:rowOff>
    </xdr:to>
    <xdr:cxnSp macro="">
      <xdr:nvCxnSpPr>
        <xdr:cNvPr id="316" name="直線コネクタ 315"/>
        <xdr:cNvCxnSpPr/>
      </xdr:nvCxnSpPr>
      <xdr:spPr>
        <a:xfrm>
          <a:off x="13004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6" name="楕円 325"/>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7"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8" name="楕円 327"/>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9" name="テキスト ボックス 328"/>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0" name="楕円 329"/>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1" name="テキスト ボックス 330"/>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4" name="楕円 33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5" name="テキスト ボックス 33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普通建設事業における適債事業の効率的選択により新規の市債発行を抑制し地方債の償還が進んだ事により減少している。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引き続き新発債の抑制に努め、繰上償還の検討を行うなど、後年度負担の軽減を図ることとしている。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132715</xdr:rowOff>
    </xdr:from>
    <xdr:to>
      <xdr:col>24</xdr:col>
      <xdr:colOff>25400</xdr:colOff>
      <xdr:row>74</xdr:row>
      <xdr:rowOff>138430</xdr:rowOff>
    </xdr:to>
    <xdr:cxnSp macro="">
      <xdr:nvCxnSpPr>
        <xdr:cNvPr id="367" name="直線コネクタ 366"/>
        <xdr:cNvCxnSpPr/>
      </xdr:nvCxnSpPr>
      <xdr:spPr>
        <a:xfrm flipV="1">
          <a:off x="3987800" y="128200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138430</xdr:rowOff>
    </xdr:from>
    <xdr:to>
      <xdr:col>19</xdr:col>
      <xdr:colOff>187325</xdr:colOff>
      <xdr:row>74</xdr:row>
      <xdr:rowOff>153670</xdr:rowOff>
    </xdr:to>
    <xdr:cxnSp macro="">
      <xdr:nvCxnSpPr>
        <xdr:cNvPr id="370" name="直線コネクタ 369"/>
        <xdr:cNvCxnSpPr/>
      </xdr:nvCxnSpPr>
      <xdr:spPr>
        <a:xfrm flipV="1">
          <a:off x="3098800" y="12825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75</xdr:row>
      <xdr:rowOff>20320</xdr:rowOff>
    </xdr:to>
    <xdr:cxnSp macro="">
      <xdr:nvCxnSpPr>
        <xdr:cNvPr id="373" name="直線コネクタ 372"/>
        <xdr:cNvCxnSpPr/>
      </xdr:nvCxnSpPr>
      <xdr:spPr>
        <a:xfrm flipV="1">
          <a:off x="2209800" y="12840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26035</xdr:rowOff>
    </xdr:to>
    <xdr:cxnSp macro="">
      <xdr:nvCxnSpPr>
        <xdr:cNvPr id="376" name="直線コネクタ 375"/>
        <xdr:cNvCxnSpPr/>
      </xdr:nvCxnSpPr>
      <xdr:spPr>
        <a:xfrm flipV="1">
          <a:off x="1320800" y="12879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6" name="楕円 385"/>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87"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88" name="楕円 387"/>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89" name="テキスト ボックス 388"/>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0" name="楕円 389"/>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1" name="テキスト ボックス 390"/>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92" name="楕円 391"/>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93" name="テキスト ボックス 392"/>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94" name="楕円 393"/>
        <xdr:cNvSpPr/>
      </xdr:nvSpPr>
      <xdr:spPr>
        <a:xfrm>
          <a:off x="1270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95" name="テキスト ボックス 394"/>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普通交付税の合併算定替の逓減等により経常的な一般財源が大幅に減となったが、これに見合った物件費、扶助費、補助費等の義務的経費が縮減できず、比率が大きくなったことが主な理由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今後は、美祢市行政改革大綱に基づき見直しや削減を行うとともに、公営企業会計の健全化に取り組む。</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53848</xdr:rowOff>
    </xdr:to>
    <xdr:cxnSp macro="">
      <xdr:nvCxnSpPr>
        <xdr:cNvPr id="426" name="直線コネクタ 425"/>
        <xdr:cNvCxnSpPr/>
      </xdr:nvCxnSpPr>
      <xdr:spPr>
        <a:xfrm flipV="1">
          <a:off x="15671800" y="13417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67563</xdr:rowOff>
    </xdr:to>
    <xdr:cxnSp macro="">
      <xdr:nvCxnSpPr>
        <xdr:cNvPr id="429" name="直線コネクタ 428"/>
        <xdr:cNvCxnSpPr/>
      </xdr:nvCxnSpPr>
      <xdr:spPr>
        <a:xfrm flipV="1">
          <a:off x="14782800" y="134269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67563</xdr:rowOff>
    </xdr:to>
    <xdr:cxnSp macro="">
      <xdr:nvCxnSpPr>
        <xdr:cNvPr id="432" name="直線コネクタ 431"/>
        <xdr:cNvCxnSpPr/>
      </xdr:nvCxnSpPr>
      <xdr:spPr>
        <a:xfrm>
          <a:off x="13893800" y="133400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77</xdr:row>
      <xdr:rowOff>138430</xdr:rowOff>
    </xdr:to>
    <xdr:cxnSp macro="">
      <xdr:nvCxnSpPr>
        <xdr:cNvPr id="435" name="直線コネクタ 434"/>
        <xdr:cNvCxnSpPr/>
      </xdr:nvCxnSpPr>
      <xdr:spPr>
        <a:xfrm>
          <a:off x="13004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5" name="楕円 444"/>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6"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7" name="楕円 446"/>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48" name="テキスト ボックス 44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9" name="楕円 448"/>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0" name="テキスト ボックス 449"/>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1" name="楕円 450"/>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2" name="テキスト ボックス 451"/>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3" name="楕円 452"/>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4" name="テキスト ボックス 453"/>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68576</xdr:rowOff>
    </xdr:from>
    <xdr:to>
      <xdr:col>29</xdr:col>
      <xdr:colOff>127000</xdr:colOff>
      <xdr:row>15</xdr:row>
      <xdr:rowOff>139334</xdr:rowOff>
    </xdr:to>
    <xdr:cxnSp macro="">
      <xdr:nvCxnSpPr>
        <xdr:cNvPr id="52" name="直線コネクタ 51"/>
        <xdr:cNvCxnSpPr/>
      </xdr:nvCxnSpPr>
      <xdr:spPr bwMode="auto">
        <a:xfrm flipV="1">
          <a:off x="5003800" y="2687951"/>
          <a:ext cx="647700" cy="70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139334</xdr:rowOff>
    </xdr:from>
    <xdr:to>
      <xdr:col>26</xdr:col>
      <xdr:colOff>50800</xdr:colOff>
      <xdr:row>16</xdr:row>
      <xdr:rowOff>16967</xdr:rowOff>
    </xdr:to>
    <xdr:cxnSp macro="">
      <xdr:nvCxnSpPr>
        <xdr:cNvPr id="55" name="直線コネクタ 54"/>
        <xdr:cNvCxnSpPr/>
      </xdr:nvCxnSpPr>
      <xdr:spPr bwMode="auto">
        <a:xfrm flipV="1">
          <a:off x="4305300" y="2758709"/>
          <a:ext cx="698500" cy="49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16967</xdr:rowOff>
    </xdr:from>
    <xdr:to>
      <xdr:col>22</xdr:col>
      <xdr:colOff>114300</xdr:colOff>
      <xdr:row>16</xdr:row>
      <xdr:rowOff>52466</xdr:rowOff>
    </xdr:to>
    <xdr:cxnSp macro="">
      <xdr:nvCxnSpPr>
        <xdr:cNvPr id="58" name="直線コネクタ 57"/>
        <xdr:cNvCxnSpPr/>
      </xdr:nvCxnSpPr>
      <xdr:spPr bwMode="auto">
        <a:xfrm flipV="1">
          <a:off x="3606800" y="2807792"/>
          <a:ext cx="698500" cy="3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52466</xdr:rowOff>
    </xdr:from>
    <xdr:to>
      <xdr:col>18</xdr:col>
      <xdr:colOff>177800</xdr:colOff>
      <xdr:row>16</xdr:row>
      <xdr:rowOff>100733</xdr:rowOff>
    </xdr:to>
    <xdr:cxnSp macro="">
      <xdr:nvCxnSpPr>
        <xdr:cNvPr id="61" name="直線コネクタ 60"/>
        <xdr:cNvCxnSpPr/>
      </xdr:nvCxnSpPr>
      <xdr:spPr bwMode="auto">
        <a:xfrm flipV="1">
          <a:off x="2908300" y="2843291"/>
          <a:ext cx="698500" cy="4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17776</xdr:rowOff>
    </xdr:from>
    <xdr:to>
      <xdr:col>29</xdr:col>
      <xdr:colOff>177800</xdr:colOff>
      <xdr:row>15</xdr:row>
      <xdr:rowOff>119376</xdr:rowOff>
    </xdr:to>
    <xdr:sp macro="" textlink="">
      <xdr:nvSpPr>
        <xdr:cNvPr id="71" name="楕円 70"/>
        <xdr:cNvSpPr/>
      </xdr:nvSpPr>
      <xdr:spPr bwMode="auto">
        <a:xfrm>
          <a:off x="5600700" y="263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34303</xdr:rowOff>
    </xdr:from>
    <xdr:ext cx="762000" cy="259045"/>
    <xdr:sp macro="" textlink="">
      <xdr:nvSpPr>
        <xdr:cNvPr id="72" name="人口1人当たり決算額の推移該当値テキスト130"/>
        <xdr:cNvSpPr txBox="1"/>
      </xdr:nvSpPr>
      <xdr:spPr>
        <a:xfrm>
          <a:off x="5740400" y="248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88534</xdr:rowOff>
    </xdr:from>
    <xdr:to>
      <xdr:col>26</xdr:col>
      <xdr:colOff>101600</xdr:colOff>
      <xdr:row>16</xdr:row>
      <xdr:rowOff>18684</xdr:rowOff>
    </xdr:to>
    <xdr:sp macro="" textlink="">
      <xdr:nvSpPr>
        <xdr:cNvPr id="73" name="楕円 72"/>
        <xdr:cNvSpPr/>
      </xdr:nvSpPr>
      <xdr:spPr bwMode="auto">
        <a:xfrm>
          <a:off x="4953000" y="270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28861</xdr:rowOff>
    </xdr:from>
    <xdr:ext cx="736600" cy="259045"/>
    <xdr:sp macro="" textlink="">
      <xdr:nvSpPr>
        <xdr:cNvPr id="74" name="テキスト ボックス 73"/>
        <xdr:cNvSpPr txBox="1"/>
      </xdr:nvSpPr>
      <xdr:spPr>
        <a:xfrm>
          <a:off x="4622800" y="2476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137617</xdr:rowOff>
    </xdr:from>
    <xdr:to>
      <xdr:col>22</xdr:col>
      <xdr:colOff>165100</xdr:colOff>
      <xdr:row>16</xdr:row>
      <xdr:rowOff>67767</xdr:rowOff>
    </xdr:to>
    <xdr:sp macro="" textlink="">
      <xdr:nvSpPr>
        <xdr:cNvPr id="75" name="楕円 74"/>
        <xdr:cNvSpPr/>
      </xdr:nvSpPr>
      <xdr:spPr bwMode="auto">
        <a:xfrm>
          <a:off x="4254500" y="275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77944</xdr:rowOff>
    </xdr:from>
    <xdr:ext cx="762000" cy="259045"/>
    <xdr:sp macro="" textlink="">
      <xdr:nvSpPr>
        <xdr:cNvPr id="76" name="テキスト ボックス 75"/>
        <xdr:cNvSpPr txBox="1"/>
      </xdr:nvSpPr>
      <xdr:spPr>
        <a:xfrm>
          <a:off x="3924300" y="25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1666</xdr:rowOff>
    </xdr:from>
    <xdr:to>
      <xdr:col>19</xdr:col>
      <xdr:colOff>38100</xdr:colOff>
      <xdr:row>16</xdr:row>
      <xdr:rowOff>103266</xdr:rowOff>
    </xdr:to>
    <xdr:sp macro="" textlink="">
      <xdr:nvSpPr>
        <xdr:cNvPr id="77" name="楕円 76"/>
        <xdr:cNvSpPr/>
      </xdr:nvSpPr>
      <xdr:spPr bwMode="auto">
        <a:xfrm>
          <a:off x="3556000" y="279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113443</xdr:rowOff>
    </xdr:from>
    <xdr:ext cx="762000" cy="259045"/>
    <xdr:sp macro="" textlink="">
      <xdr:nvSpPr>
        <xdr:cNvPr id="78" name="テキスト ボックス 77"/>
        <xdr:cNvSpPr txBox="1"/>
      </xdr:nvSpPr>
      <xdr:spPr>
        <a:xfrm>
          <a:off x="3225800" y="25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49933</xdr:rowOff>
    </xdr:from>
    <xdr:to>
      <xdr:col>15</xdr:col>
      <xdr:colOff>101600</xdr:colOff>
      <xdr:row>16</xdr:row>
      <xdr:rowOff>151533</xdr:rowOff>
    </xdr:to>
    <xdr:sp macro="" textlink="">
      <xdr:nvSpPr>
        <xdr:cNvPr id="79" name="楕円 78"/>
        <xdr:cNvSpPr/>
      </xdr:nvSpPr>
      <xdr:spPr bwMode="auto">
        <a:xfrm>
          <a:off x="2857500" y="284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161710</xdr:rowOff>
    </xdr:from>
    <xdr:ext cx="762000" cy="259045"/>
    <xdr:sp macro="" textlink="">
      <xdr:nvSpPr>
        <xdr:cNvPr id="80" name="テキスト ボックス 79"/>
        <xdr:cNvSpPr txBox="1"/>
      </xdr:nvSpPr>
      <xdr:spPr>
        <a:xfrm>
          <a:off x="2527300" y="260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320163</xdr:rowOff>
    </xdr:from>
    <xdr:to>
      <xdr:col>29</xdr:col>
      <xdr:colOff>127000</xdr:colOff>
      <xdr:row>37</xdr:row>
      <xdr:rowOff>325265</xdr:rowOff>
    </xdr:to>
    <xdr:cxnSp macro="">
      <xdr:nvCxnSpPr>
        <xdr:cNvPr id="114" name="直線コネクタ 113"/>
        <xdr:cNvCxnSpPr/>
      </xdr:nvCxnSpPr>
      <xdr:spPr bwMode="auto">
        <a:xfrm>
          <a:off x="5003800" y="7444863"/>
          <a:ext cx="647700" cy="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310042</xdr:rowOff>
    </xdr:from>
    <xdr:ext cx="762000" cy="259045"/>
    <xdr:sp macro="" textlink="">
      <xdr:nvSpPr>
        <xdr:cNvPr id="115" name="人口1人当たり決算額の推移平均値テキスト445"/>
        <xdr:cNvSpPr txBox="1"/>
      </xdr:nvSpPr>
      <xdr:spPr>
        <a:xfrm>
          <a:off x="5740400" y="7434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299372</xdr:rowOff>
    </xdr:from>
    <xdr:to>
      <xdr:col>26</xdr:col>
      <xdr:colOff>50800</xdr:colOff>
      <xdr:row>37</xdr:row>
      <xdr:rowOff>320163</xdr:rowOff>
    </xdr:to>
    <xdr:cxnSp macro="">
      <xdr:nvCxnSpPr>
        <xdr:cNvPr id="117" name="直線コネクタ 116"/>
        <xdr:cNvCxnSpPr/>
      </xdr:nvCxnSpPr>
      <xdr:spPr bwMode="auto">
        <a:xfrm>
          <a:off x="4305300" y="7424072"/>
          <a:ext cx="698500" cy="20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264659</xdr:rowOff>
    </xdr:from>
    <xdr:to>
      <xdr:col>22</xdr:col>
      <xdr:colOff>114300</xdr:colOff>
      <xdr:row>37</xdr:row>
      <xdr:rowOff>299372</xdr:rowOff>
    </xdr:to>
    <xdr:cxnSp macro="">
      <xdr:nvCxnSpPr>
        <xdr:cNvPr id="120" name="直線コネクタ 119"/>
        <xdr:cNvCxnSpPr/>
      </xdr:nvCxnSpPr>
      <xdr:spPr bwMode="auto">
        <a:xfrm>
          <a:off x="3606800" y="7389359"/>
          <a:ext cx="698500" cy="3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245738</xdr:rowOff>
    </xdr:from>
    <xdr:to>
      <xdr:col>18</xdr:col>
      <xdr:colOff>177800</xdr:colOff>
      <xdr:row>37</xdr:row>
      <xdr:rowOff>264659</xdr:rowOff>
    </xdr:to>
    <xdr:cxnSp macro="">
      <xdr:nvCxnSpPr>
        <xdr:cNvPr id="123" name="直線コネクタ 122"/>
        <xdr:cNvCxnSpPr/>
      </xdr:nvCxnSpPr>
      <xdr:spPr bwMode="auto">
        <a:xfrm>
          <a:off x="2908300" y="7370438"/>
          <a:ext cx="698500" cy="1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274465</xdr:rowOff>
    </xdr:from>
    <xdr:to>
      <xdr:col>29</xdr:col>
      <xdr:colOff>177800</xdr:colOff>
      <xdr:row>38</xdr:row>
      <xdr:rowOff>33165</xdr:rowOff>
    </xdr:to>
    <xdr:sp macro="" textlink="">
      <xdr:nvSpPr>
        <xdr:cNvPr id="133" name="楕円 132"/>
        <xdr:cNvSpPr/>
      </xdr:nvSpPr>
      <xdr:spPr bwMode="auto">
        <a:xfrm>
          <a:off x="5600700" y="739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119542</xdr:rowOff>
    </xdr:from>
    <xdr:ext cx="762000" cy="259045"/>
    <xdr:sp macro="" textlink="">
      <xdr:nvSpPr>
        <xdr:cNvPr id="134" name="人口1人当たり決算額の推移該当値テキスト445"/>
        <xdr:cNvSpPr txBox="1"/>
      </xdr:nvSpPr>
      <xdr:spPr>
        <a:xfrm>
          <a:off x="5740400" y="72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269363</xdr:rowOff>
    </xdr:from>
    <xdr:to>
      <xdr:col>26</xdr:col>
      <xdr:colOff>101600</xdr:colOff>
      <xdr:row>38</xdr:row>
      <xdr:rowOff>28063</xdr:rowOff>
    </xdr:to>
    <xdr:sp macro="" textlink="">
      <xdr:nvSpPr>
        <xdr:cNvPr id="135" name="楕円 134"/>
        <xdr:cNvSpPr/>
      </xdr:nvSpPr>
      <xdr:spPr bwMode="auto">
        <a:xfrm>
          <a:off x="4953000" y="739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38240</xdr:rowOff>
    </xdr:from>
    <xdr:ext cx="736600" cy="259045"/>
    <xdr:sp macro="" textlink="">
      <xdr:nvSpPr>
        <xdr:cNvPr id="136" name="テキスト ボックス 135"/>
        <xdr:cNvSpPr txBox="1"/>
      </xdr:nvSpPr>
      <xdr:spPr>
        <a:xfrm>
          <a:off x="4622800" y="716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248572</xdr:rowOff>
    </xdr:from>
    <xdr:to>
      <xdr:col>22</xdr:col>
      <xdr:colOff>165100</xdr:colOff>
      <xdr:row>38</xdr:row>
      <xdr:rowOff>7272</xdr:rowOff>
    </xdr:to>
    <xdr:sp macro="" textlink="">
      <xdr:nvSpPr>
        <xdr:cNvPr id="137" name="楕円 136"/>
        <xdr:cNvSpPr/>
      </xdr:nvSpPr>
      <xdr:spPr bwMode="auto">
        <a:xfrm>
          <a:off x="4254500" y="737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17449</xdr:rowOff>
    </xdr:from>
    <xdr:ext cx="762000" cy="259045"/>
    <xdr:sp macro="" textlink="">
      <xdr:nvSpPr>
        <xdr:cNvPr id="138" name="テキスト ボックス 137"/>
        <xdr:cNvSpPr txBox="1"/>
      </xdr:nvSpPr>
      <xdr:spPr>
        <a:xfrm>
          <a:off x="3924300" y="71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213859</xdr:rowOff>
    </xdr:from>
    <xdr:to>
      <xdr:col>19</xdr:col>
      <xdr:colOff>38100</xdr:colOff>
      <xdr:row>37</xdr:row>
      <xdr:rowOff>315459</xdr:rowOff>
    </xdr:to>
    <xdr:sp macro="" textlink="">
      <xdr:nvSpPr>
        <xdr:cNvPr id="139" name="楕円 138"/>
        <xdr:cNvSpPr/>
      </xdr:nvSpPr>
      <xdr:spPr bwMode="auto">
        <a:xfrm>
          <a:off x="3556000" y="733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154186</xdr:rowOff>
    </xdr:from>
    <xdr:ext cx="762000" cy="259045"/>
    <xdr:sp macro="" textlink="">
      <xdr:nvSpPr>
        <xdr:cNvPr id="140" name="テキスト ボックス 139"/>
        <xdr:cNvSpPr txBox="1"/>
      </xdr:nvSpPr>
      <xdr:spPr>
        <a:xfrm>
          <a:off x="3225800" y="710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194938</xdr:rowOff>
    </xdr:from>
    <xdr:to>
      <xdr:col>15</xdr:col>
      <xdr:colOff>101600</xdr:colOff>
      <xdr:row>37</xdr:row>
      <xdr:rowOff>296538</xdr:rowOff>
    </xdr:to>
    <xdr:sp macro="" textlink="">
      <xdr:nvSpPr>
        <xdr:cNvPr id="141" name="楕円 140"/>
        <xdr:cNvSpPr/>
      </xdr:nvSpPr>
      <xdr:spPr bwMode="auto">
        <a:xfrm>
          <a:off x="2857500" y="73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135265</xdr:rowOff>
    </xdr:from>
    <xdr:ext cx="762000" cy="259045"/>
    <xdr:sp macro="" textlink="">
      <xdr:nvSpPr>
        <xdr:cNvPr id="142" name="テキスト ボックス 141"/>
        <xdr:cNvSpPr txBox="1"/>
      </xdr:nvSpPr>
      <xdr:spPr>
        <a:xfrm>
          <a:off x="2527300" y="708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13578</xdr:rowOff>
    </xdr:from>
    <xdr:to>
      <xdr:col>24</xdr:col>
      <xdr:colOff>63500</xdr:colOff>
      <xdr:row>33</xdr:row>
      <xdr:rowOff>169255</xdr:rowOff>
    </xdr:to>
    <xdr:cxnSp macro="">
      <xdr:nvCxnSpPr>
        <xdr:cNvPr id="63" name="直線コネクタ 62"/>
        <xdr:cNvCxnSpPr/>
      </xdr:nvCxnSpPr>
      <xdr:spPr>
        <a:xfrm flipV="1">
          <a:off x="3797300" y="5671428"/>
          <a:ext cx="8382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169255</xdr:rowOff>
    </xdr:from>
    <xdr:to>
      <xdr:col>19</xdr:col>
      <xdr:colOff>177800</xdr:colOff>
      <xdr:row>34</xdr:row>
      <xdr:rowOff>47716</xdr:rowOff>
    </xdr:to>
    <xdr:cxnSp macro="">
      <xdr:nvCxnSpPr>
        <xdr:cNvPr id="66" name="直線コネクタ 65"/>
        <xdr:cNvCxnSpPr/>
      </xdr:nvCxnSpPr>
      <xdr:spPr>
        <a:xfrm flipV="1">
          <a:off x="2908300" y="5827105"/>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47716</xdr:rowOff>
    </xdr:from>
    <xdr:to>
      <xdr:col>15</xdr:col>
      <xdr:colOff>50800</xdr:colOff>
      <xdr:row>34</xdr:row>
      <xdr:rowOff>84760</xdr:rowOff>
    </xdr:to>
    <xdr:cxnSp macro="">
      <xdr:nvCxnSpPr>
        <xdr:cNvPr id="69" name="直線コネクタ 68"/>
        <xdr:cNvCxnSpPr/>
      </xdr:nvCxnSpPr>
      <xdr:spPr>
        <a:xfrm flipV="1">
          <a:off x="2019300" y="5877016"/>
          <a:ext cx="8890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55227</xdr:rowOff>
    </xdr:from>
    <xdr:to>
      <xdr:col>10</xdr:col>
      <xdr:colOff>114300</xdr:colOff>
      <xdr:row>34</xdr:row>
      <xdr:rowOff>84760</xdr:rowOff>
    </xdr:to>
    <xdr:cxnSp macro="">
      <xdr:nvCxnSpPr>
        <xdr:cNvPr id="72" name="直線コネクタ 71"/>
        <xdr:cNvCxnSpPr/>
      </xdr:nvCxnSpPr>
      <xdr:spPr>
        <a:xfrm>
          <a:off x="1130300" y="5884527"/>
          <a:ext cx="8890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134228</xdr:rowOff>
    </xdr:from>
    <xdr:to>
      <xdr:col>24</xdr:col>
      <xdr:colOff>114300</xdr:colOff>
      <xdr:row>33</xdr:row>
      <xdr:rowOff>64378</xdr:rowOff>
    </xdr:to>
    <xdr:sp macro="" textlink="">
      <xdr:nvSpPr>
        <xdr:cNvPr id="82" name="楕円 81"/>
        <xdr:cNvSpPr/>
      </xdr:nvSpPr>
      <xdr:spPr>
        <a:xfrm>
          <a:off x="4584700" y="56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157105</xdr:rowOff>
    </xdr:from>
    <xdr:ext cx="599010" cy="259045"/>
    <xdr:sp macro="" textlink="">
      <xdr:nvSpPr>
        <xdr:cNvPr id="83" name="人件費該当値テキスト"/>
        <xdr:cNvSpPr txBox="1"/>
      </xdr:nvSpPr>
      <xdr:spPr>
        <a:xfrm>
          <a:off x="4686300" y="547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118455</xdr:rowOff>
    </xdr:from>
    <xdr:to>
      <xdr:col>20</xdr:col>
      <xdr:colOff>38100</xdr:colOff>
      <xdr:row>34</xdr:row>
      <xdr:rowOff>48605</xdr:rowOff>
    </xdr:to>
    <xdr:sp macro="" textlink="">
      <xdr:nvSpPr>
        <xdr:cNvPr id="84" name="楕円 83"/>
        <xdr:cNvSpPr/>
      </xdr:nvSpPr>
      <xdr:spPr>
        <a:xfrm>
          <a:off x="3746500" y="57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65132</xdr:rowOff>
    </xdr:from>
    <xdr:ext cx="599010" cy="259045"/>
    <xdr:sp macro="" textlink="">
      <xdr:nvSpPr>
        <xdr:cNvPr id="85" name="テキスト ボックス 84"/>
        <xdr:cNvSpPr txBox="1"/>
      </xdr:nvSpPr>
      <xdr:spPr>
        <a:xfrm>
          <a:off x="3497795" y="555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168366</xdr:rowOff>
    </xdr:from>
    <xdr:to>
      <xdr:col>15</xdr:col>
      <xdr:colOff>101600</xdr:colOff>
      <xdr:row>34</xdr:row>
      <xdr:rowOff>98516</xdr:rowOff>
    </xdr:to>
    <xdr:sp macro="" textlink="">
      <xdr:nvSpPr>
        <xdr:cNvPr id="86" name="楕円 85"/>
        <xdr:cNvSpPr/>
      </xdr:nvSpPr>
      <xdr:spPr>
        <a:xfrm>
          <a:off x="2857500" y="58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115043</xdr:rowOff>
    </xdr:from>
    <xdr:ext cx="599010" cy="259045"/>
    <xdr:sp macro="" textlink="">
      <xdr:nvSpPr>
        <xdr:cNvPr id="87" name="テキスト ボックス 86"/>
        <xdr:cNvSpPr txBox="1"/>
      </xdr:nvSpPr>
      <xdr:spPr>
        <a:xfrm>
          <a:off x="2608795" y="56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33960</xdr:rowOff>
    </xdr:from>
    <xdr:to>
      <xdr:col>10</xdr:col>
      <xdr:colOff>165100</xdr:colOff>
      <xdr:row>34</xdr:row>
      <xdr:rowOff>135560</xdr:rowOff>
    </xdr:to>
    <xdr:sp macro="" textlink="">
      <xdr:nvSpPr>
        <xdr:cNvPr id="88" name="楕円 87"/>
        <xdr:cNvSpPr/>
      </xdr:nvSpPr>
      <xdr:spPr>
        <a:xfrm>
          <a:off x="1968500" y="58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152087</xdr:rowOff>
    </xdr:from>
    <xdr:ext cx="599010" cy="259045"/>
    <xdr:sp macro="" textlink="">
      <xdr:nvSpPr>
        <xdr:cNvPr id="89" name="テキスト ボックス 88"/>
        <xdr:cNvSpPr txBox="1"/>
      </xdr:nvSpPr>
      <xdr:spPr>
        <a:xfrm>
          <a:off x="1719795" y="56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4427</xdr:rowOff>
    </xdr:from>
    <xdr:to>
      <xdr:col>6</xdr:col>
      <xdr:colOff>38100</xdr:colOff>
      <xdr:row>34</xdr:row>
      <xdr:rowOff>106027</xdr:rowOff>
    </xdr:to>
    <xdr:sp macro="" textlink="">
      <xdr:nvSpPr>
        <xdr:cNvPr id="90" name="楕円 89"/>
        <xdr:cNvSpPr/>
      </xdr:nvSpPr>
      <xdr:spPr>
        <a:xfrm>
          <a:off x="1079500" y="58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122554</xdr:rowOff>
    </xdr:from>
    <xdr:ext cx="599010" cy="259045"/>
    <xdr:sp macro="" textlink="">
      <xdr:nvSpPr>
        <xdr:cNvPr id="91" name="テキスト ボックス 90"/>
        <xdr:cNvSpPr txBox="1"/>
      </xdr:nvSpPr>
      <xdr:spPr>
        <a:xfrm>
          <a:off x="830795" y="560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110021</xdr:rowOff>
    </xdr:from>
    <xdr:to>
      <xdr:col>24</xdr:col>
      <xdr:colOff>63500</xdr:colOff>
      <xdr:row>57</xdr:row>
      <xdr:rowOff>112722</xdr:rowOff>
    </xdr:to>
    <xdr:cxnSp macro="">
      <xdr:nvCxnSpPr>
        <xdr:cNvPr id="122" name="直線コネクタ 121"/>
        <xdr:cNvCxnSpPr/>
      </xdr:nvCxnSpPr>
      <xdr:spPr>
        <a:xfrm>
          <a:off x="3797300" y="9882671"/>
          <a:ext cx="8382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110021</xdr:rowOff>
    </xdr:from>
    <xdr:to>
      <xdr:col>19</xdr:col>
      <xdr:colOff>177800</xdr:colOff>
      <xdr:row>57</xdr:row>
      <xdr:rowOff>125922</xdr:rowOff>
    </xdr:to>
    <xdr:cxnSp macro="">
      <xdr:nvCxnSpPr>
        <xdr:cNvPr id="125" name="直線コネクタ 124"/>
        <xdr:cNvCxnSpPr/>
      </xdr:nvCxnSpPr>
      <xdr:spPr>
        <a:xfrm flipV="1">
          <a:off x="2908300" y="9882671"/>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125922</xdr:rowOff>
    </xdr:from>
    <xdr:to>
      <xdr:col>15</xdr:col>
      <xdr:colOff>50800</xdr:colOff>
      <xdr:row>57</xdr:row>
      <xdr:rowOff>150807</xdr:rowOff>
    </xdr:to>
    <xdr:cxnSp macro="">
      <xdr:nvCxnSpPr>
        <xdr:cNvPr id="128" name="直線コネクタ 127"/>
        <xdr:cNvCxnSpPr/>
      </xdr:nvCxnSpPr>
      <xdr:spPr>
        <a:xfrm flipV="1">
          <a:off x="2019300" y="9898572"/>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150807</xdr:rowOff>
    </xdr:from>
    <xdr:to>
      <xdr:col>10</xdr:col>
      <xdr:colOff>114300</xdr:colOff>
      <xdr:row>57</xdr:row>
      <xdr:rowOff>155549</xdr:rowOff>
    </xdr:to>
    <xdr:cxnSp macro="">
      <xdr:nvCxnSpPr>
        <xdr:cNvPr id="131" name="直線コネクタ 130"/>
        <xdr:cNvCxnSpPr/>
      </xdr:nvCxnSpPr>
      <xdr:spPr>
        <a:xfrm flipV="1">
          <a:off x="1130300" y="9923457"/>
          <a:ext cx="889000" cy="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61922</xdr:rowOff>
    </xdr:from>
    <xdr:to>
      <xdr:col>24</xdr:col>
      <xdr:colOff>114300</xdr:colOff>
      <xdr:row>57</xdr:row>
      <xdr:rowOff>163522</xdr:rowOff>
    </xdr:to>
    <xdr:sp macro="" textlink="">
      <xdr:nvSpPr>
        <xdr:cNvPr id="141" name="楕円 140"/>
        <xdr:cNvSpPr/>
      </xdr:nvSpPr>
      <xdr:spPr>
        <a:xfrm>
          <a:off x="4584700" y="98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84799</xdr:rowOff>
    </xdr:from>
    <xdr:ext cx="599010" cy="259045"/>
    <xdr:sp macro="" textlink="">
      <xdr:nvSpPr>
        <xdr:cNvPr id="142" name="物件費該当値テキスト"/>
        <xdr:cNvSpPr txBox="1"/>
      </xdr:nvSpPr>
      <xdr:spPr>
        <a:xfrm>
          <a:off x="4686300" y="968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59221</xdr:rowOff>
    </xdr:from>
    <xdr:to>
      <xdr:col>20</xdr:col>
      <xdr:colOff>38100</xdr:colOff>
      <xdr:row>57</xdr:row>
      <xdr:rowOff>160821</xdr:rowOff>
    </xdr:to>
    <xdr:sp macro="" textlink="">
      <xdr:nvSpPr>
        <xdr:cNvPr id="143" name="楕円 142"/>
        <xdr:cNvSpPr/>
      </xdr:nvSpPr>
      <xdr:spPr>
        <a:xfrm>
          <a:off x="3746500" y="98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5898</xdr:rowOff>
    </xdr:from>
    <xdr:ext cx="599010" cy="259045"/>
    <xdr:sp macro="" textlink="">
      <xdr:nvSpPr>
        <xdr:cNvPr id="144" name="テキスト ボックス 143"/>
        <xdr:cNvSpPr txBox="1"/>
      </xdr:nvSpPr>
      <xdr:spPr>
        <a:xfrm>
          <a:off x="3497795" y="960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75122</xdr:rowOff>
    </xdr:from>
    <xdr:to>
      <xdr:col>15</xdr:col>
      <xdr:colOff>101600</xdr:colOff>
      <xdr:row>58</xdr:row>
      <xdr:rowOff>5272</xdr:rowOff>
    </xdr:to>
    <xdr:sp macro="" textlink="">
      <xdr:nvSpPr>
        <xdr:cNvPr id="145" name="楕円 144"/>
        <xdr:cNvSpPr/>
      </xdr:nvSpPr>
      <xdr:spPr>
        <a:xfrm>
          <a:off x="2857500" y="98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21799</xdr:rowOff>
    </xdr:from>
    <xdr:ext cx="534377" cy="259045"/>
    <xdr:sp macro="" textlink="">
      <xdr:nvSpPr>
        <xdr:cNvPr id="146" name="テキスト ボックス 145"/>
        <xdr:cNvSpPr txBox="1"/>
      </xdr:nvSpPr>
      <xdr:spPr>
        <a:xfrm>
          <a:off x="2641111" y="96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100007</xdr:rowOff>
    </xdr:from>
    <xdr:to>
      <xdr:col>10</xdr:col>
      <xdr:colOff>165100</xdr:colOff>
      <xdr:row>58</xdr:row>
      <xdr:rowOff>30157</xdr:rowOff>
    </xdr:to>
    <xdr:sp macro="" textlink="">
      <xdr:nvSpPr>
        <xdr:cNvPr id="147" name="楕円 146"/>
        <xdr:cNvSpPr/>
      </xdr:nvSpPr>
      <xdr:spPr>
        <a:xfrm>
          <a:off x="1968500" y="98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46684</xdr:rowOff>
    </xdr:from>
    <xdr:ext cx="534377" cy="259045"/>
    <xdr:sp macro="" textlink="">
      <xdr:nvSpPr>
        <xdr:cNvPr id="148" name="テキスト ボックス 147"/>
        <xdr:cNvSpPr txBox="1"/>
      </xdr:nvSpPr>
      <xdr:spPr>
        <a:xfrm>
          <a:off x="1752111" y="96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104749</xdr:rowOff>
    </xdr:from>
    <xdr:to>
      <xdr:col>6</xdr:col>
      <xdr:colOff>38100</xdr:colOff>
      <xdr:row>58</xdr:row>
      <xdr:rowOff>34899</xdr:rowOff>
    </xdr:to>
    <xdr:sp macro="" textlink="">
      <xdr:nvSpPr>
        <xdr:cNvPr id="149" name="楕円 148"/>
        <xdr:cNvSpPr/>
      </xdr:nvSpPr>
      <xdr:spPr>
        <a:xfrm>
          <a:off x="1079500" y="98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51426</xdr:rowOff>
    </xdr:from>
    <xdr:ext cx="534377" cy="259045"/>
    <xdr:sp macro="" textlink="">
      <xdr:nvSpPr>
        <xdr:cNvPr id="150" name="テキスト ボックス 149"/>
        <xdr:cNvSpPr txBox="1"/>
      </xdr:nvSpPr>
      <xdr:spPr>
        <a:xfrm>
          <a:off x="863111" y="96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108477</xdr:rowOff>
    </xdr:from>
    <xdr:to>
      <xdr:col>24</xdr:col>
      <xdr:colOff>63500</xdr:colOff>
      <xdr:row>78</xdr:row>
      <xdr:rowOff>120631</xdr:rowOff>
    </xdr:to>
    <xdr:cxnSp macro="">
      <xdr:nvCxnSpPr>
        <xdr:cNvPr id="179" name="直線コネクタ 178"/>
        <xdr:cNvCxnSpPr/>
      </xdr:nvCxnSpPr>
      <xdr:spPr>
        <a:xfrm flipV="1">
          <a:off x="3797300" y="13481577"/>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119317</xdr:rowOff>
    </xdr:from>
    <xdr:to>
      <xdr:col>19</xdr:col>
      <xdr:colOff>177800</xdr:colOff>
      <xdr:row>78</xdr:row>
      <xdr:rowOff>120631</xdr:rowOff>
    </xdr:to>
    <xdr:cxnSp macro="">
      <xdr:nvCxnSpPr>
        <xdr:cNvPr id="182" name="直線コネクタ 181"/>
        <xdr:cNvCxnSpPr/>
      </xdr:nvCxnSpPr>
      <xdr:spPr>
        <a:xfrm>
          <a:off x="2908300" y="13492417"/>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119317</xdr:rowOff>
    </xdr:from>
    <xdr:to>
      <xdr:col>15</xdr:col>
      <xdr:colOff>50800</xdr:colOff>
      <xdr:row>78</xdr:row>
      <xdr:rowOff>126460</xdr:rowOff>
    </xdr:to>
    <xdr:cxnSp macro="">
      <xdr:nvCxnSpPr>
        <xdr:cNvPr id="185" name="直線コネクタ 184"/>
        <xdr:cNvCxnSpPr/>
      </xdr:nvCxnSpPr>
      <xdr:spPr>
        <a:xfrm flipV="1">
          <a:off x="2019300" y="13492417"/>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119983</xdr:rowOff>
    </xdr:from>
    <xdr:to>
      <xdr:col>10</xdr:col>
      <xdr:colOff>114300</xdr:colOff>
      <xdr:row>78</xdr:row>
      <xdr:rowOff>126460</xdr:rowOff>
    </xdr:to>
    <xdr:cxnSp macro="">
      <xdr:nvCxnSpPr>
        <xdr:cNvPr id="188" name="直線コネクタ 187"/>
        <xdr:cNvCxnSpPr/>
      </xdr:nvCxnSpPr>
      <xdr:spPr>
        <a:xfrm>
          <a:off x="1130300" y="1349308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57677</xdr:rowOff>
    </xdr:from>
    <xdr:to>
      <xdr:col>24</xdr:col>
      <xdr:colOff>114300</xdr:colOff>
      <xdr:row>78</xdr:row>
      <xdr:rowOff>159277</xdr:rowOff>
    </xdr:to>
    <xdr:sp macro="" textlink="">
      <xdr:nvSpPr>
        <xdr:cNvPr id="198" name="楕円 197"/>
        <xdr:cNvSpPr/>
      </xdr:nvSpPr>
      <xdr:spPr>
        <a:xfrm>
          <a:off x="4584700" y="134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144054</xdr:rowOff>
    </xdr:from>
    <xdr:ext cx="469744" cy="259045"/>
    <xdr:sp macro="" textlink="">
      <xdr:nvSpPr>
        <xdr:cNvPr id="199" name="維持補修費該当値テキスト"/>
        <xdr:cNvSpPr txBox="1"/>
      </xdr:nvSpPr>
      <xdr:spPr>
        <a:xfrm>
          <a:off x="4686300" y="1334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69831</xdr:rowOff>
    </xdr:from>
    <xdr:to>
      <xdr:col>20</xdr:col>
      <xdr:colOff>38100</xdr:colOff>
      <xdr:row>78</xdr:row>
      <xdr:rowOff>171431</xdr:rowOff>
    </xdr:to>
    <xdr:sp macro="" textlink="">
      <xdr:nvSpPr>
        <xdr:cNvPr id="200" name="楕円 199"/>
        <xdr:cNvSpPr/>
      </xdr:nvSpPr>
      <xdr:spPr>
        <a:xfrm>
          <a:off x="3746500" y="134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162558</xdr:rowOff>
    </xdr:from>
    <xdr:ext cx="469744" cy="259045"/>
    <xdr:sp macro="" textlink="">
      <xdr:nvSpPr>
        <xdr:cNvPr id="201" name="テキスト ボックス 200"/>
        <xdr:cNvSpPr txBox="1"/>
      </xdr:nvSpPr>
      <xdr:spPr>
        <a:xfrm>
          <a:off x="3562428" y="135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68517</xdr:rowOff>
    </xdr:from>
    <xdr:to>
      <xdr:col>15</xdr:col>
      <xdr:colOff>101600</xdr:colOff>
      <xdr:row>78</xdr:row>
      <xdr:rowOff>170117</xdr:rowOff>
    </xdr:to>
    <xdr:sp macro="" textlink="">
      <xdr:nvSpPr>
        <xdr:cNvPr id="202" name="楕円 201"/>
        <xdr:cNvSpPr/>
      </xdr:nvSpPr>
      <xdr:spPr>
        <a:xfrm>
          <a:off x="2857500" y="134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161244</xdr:rowOff>
    </xdr:from>
    <xdr:ext cx="469744" cy="259045"/>
    <xdr:sp macro="" textlink="">
      <xdr:nvSpPr>
        <xdr:cNvPr id="203" name="テキスト ボックス 202"/>
        <xdr:cNvSpPr txBox="1"/>
      </xdr:nvSpPr>
      <xdr:spPr>
        <a:xfrm>
          <a:off x="2673428" y="1353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75660</xdr:rowOff>
    </xdr:from>
    <xdr:to>
      <xdr:col>10</xdr:col>
      <xdr:colOff>165100</xdr:colOff>
      <xdr:row>79</xdr:row>
      <xdr:rowOff>5810</xdr:rowOff>
    </xdr:to>
    <xdr:sp macro="" textlink="">
      <xdr:nvSpPr>
        <xdr:cNvPr id="204" name="楕円 203"/>
        <xdr:cNvSpPr/>
      </xdr:nvSpPr>
      <xdr:spPr>
        <a:xfrm>
          <a:off x="1968500" y="134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168387</xdr:rowOff>
    </xdr:from>
    <xdr:ext cx="469744" cy="259045"/>
    <xdr:sp macro="" textlink="">
      <xdr:nvSpPr>
        <xdr:cNvPr id="205" name="テキスト ボックス 204"/>
        <xdr:cNvSpPr txBox="1"/>
      </xdr:nvSpPr>
      <xdr:spPr>
        <a:xfrm>
          <a:off x="1784428" y="1354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69183</xdr:rowOff>
    </xdr:from>
    <xdr:to>
      <xdr:col>6</xdr:col>
      <xdr:colOff>38100</xdr:colOff>
      <xdr:row>78</xdr:row>
      <xdr:rowOff>170783</xdr:rowOff>
    </xdr:to>
    <xdr:sp macro="" textlink="">
      <xdr:nvSpPr>
        <xdr:cNvPr id="206" name="楕円 205"/>
        <xdr:cNvSpPr/>
      </xdr:nvSpPr>
      <xdr:spPr>
        <a:xfrm>
          <a:off x="1079500" y="134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161910</xdr:rowOff>
    </xdr:from>
    <xdr:ext cx="469744" cy="259045"/>
    <xdr:sp macro="" textlink="">
      <xdr:nvSpPr>
        <xdr:cNvPr id="207" name="テキスト ボックス 206"/>
        <xdr:cNvSpPr txBox="1"/>
      </xdr:nvSpPr>
      <xdr:spPr>
        <a:xfrm>
          <a:off x="895428" y="1353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101536</xdr:rowOff>
    </xdr:from>
    <xdr:to>
      <xdr:col>24</xdr:col>
      <xdr:colOff>63500</xdr:colOff>
      <xdr:row>96</xdr:row>
      <xdr:rowOff>134582</xdr:rowOff>
    </xdr:to>
    <xdr:cxnSp macro="">
      <xdr:nvCxnSpPr>
        <xdr:cNvPr id="237" name="直線コネクタ 236"/>
        <xdr:cNvCxnSpPr/>
      </xdr:nvCxnSpPr>
      <xdr:spPr>
        <a:xfrm>
          <a:off x="3797300" y="16560736"/>
          <a:ext cx="8382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101536</xdr:rowOff>
    </xdr:from>
    <xdr:to>
      <xdr:col>19</xdr:col>
      <xdr:colOff>177800</xdr:colOff>
      <xdr:row>96</xdr:row>
      <xdr:rowOff>140385</xdr:rowOff>
    </xdr:to>
    <xdr:cxnSp macro="">
      <xdr:nvCxnSpPr>
        <xdr:cNvPr id="240" name="直線コネクタ 239"/>
        <xdr:cNvCxnSpPr/>
      </xdr:nvCxnSpPr>
      <xdr:spPr>
        <a:xfrm flipV="1">
          <a:off x="2908300" y="16560736"/>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129718</xdr:rowOff>
    </xdr:from>
    <xdr:to>
      <xdr:col>15</xdr:col>
      <xdr:colOff>50800</xdr:colOff>
      <xdr:row>96</xdr:row>
      <xdr:rowOff>140385</xdr:rowOff>
    </xdr:to>
    <xdr:cxnSp macro="">
      <xdr:nvCxnSpPr>
        <xdr:cNvPr id="243" name="直線コネクタ 242"/>
        <xdr:cNvCxnSpPr/>
      </xdr:nvCxnSpPr>
      <xdr:spPr>
        <a:xfrm>
          <a:off x="2019300" y="16588918"/>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129718</xdr:rowOff>
    </xdr:from>
    <xdr:to>
      <xdr:col>10</xdr:col>
      <xdr:colOff>114300</xdr:colOff>
      <xdr:row>96</xdr:row>
      <xdr:rowOff>143129</xdr:rowOff>
    </xdr:to>
    <xdr:cxnSp macro="">
      <xdr:nvCxnSpPr>
        <xdr:cNvPr id="246" name="直線コネクタ 245"/>
        <xdr:cNvCxnSpPr/>
      </xdr:nvCxnSpPr>
      <xdr:spPr>
        <a:xfrm flipV="1">
          <a:off x="1130300" y="16588918"/>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83782</xdr:rowOff>
    </xdr:from>
    <xdr:to>
      <xdr:col>24</xdr:col>
      <xdr:colOff>114300</xdr:colOff>
      <xdr:row>97</xdr:row>
      <xdr:rowOff>13932</xdr:rowOff>
    </xdr:to>
    <xdr:sp macro="" textlink="">
      <xdr:nvSpPr>
        <xdr:cNvPr id="256" name="楕円 255"/>
        <xdr:cNvSpPr/>
      </xdr:nvSpPr>
      <xdr:spPr>
        <a:xfrm>
          <a:off x="4584700" y="165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62209</xdr:rowOff>
    </xdr:from>
    <xdr:ext cx="534377" cy="259045"/>
    <xdr:sp macro="" textlink="">
      <xdr:nvSpPr>
        <xdr:cNvPr id="257" name="扶助費該当値テキスト"/>
        <xdr:cNvSpPr txBox="1"/>
      </xdr:nvSpPr>
      <xdr:spPr>
        <a:xfrm>
          <a:off x="4686300" y="165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50736</xdr:rowOff>
    </xdr:from>
    <xdr:to>
      <xdr:col>20</xdr:col>
      <xdr:colOff>38100</xdr:colOff>
      <xdr:row>96</xdr:row>
      <xdr:rowOff>152336</xdr:rowOff>
    </xdr:to>
    <xdr:sp macro="" textlink="">
      <xdr:nvSpPr>
        <xdr:cNvPr id="258" name="楕円 257"/>
        <xdr:cNvSpPr/>
      </xdr:nvSpPr>
      <xdr:spPr>
        <a:xfrm>
          <a:off x="3746500" y="165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143463</xdr:rowOff>
    </xdr:from>
    <xdr:ext cx="534377" cy="259045"/>
    <xdr:sp macro="" textlink="">
      <xdr:nvSpPr>
        <xdr:cNvPr id="259" name="テキスト ボックス 258"/>
        <xdr:cNvSpPr txBox="1"/>
      </xdr:nvSpPr>
      <xdr:spPr>
        <a:xfrm>
          <a:off x="3530111" y="166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89585</xdr:rowOff>
    </xdr:from>
    <xdr:to>
      <xdr:col>15</xdr:col>
      <xdr:colOff>101600</xdr:colOff>
      <xdr:row>97</xdr:row>
      <xdr:rowOff>19735</xdr:rowOff>
    </xdr:to>
    <xdr:sp macro="" textlink="">
      <xdr:nvSpPr>
        <xdr:cNvPr id="260" name="楕円 259"/>
        <xdr:cNvSpPr/>
      </xdr:nvSpPr>
      <xdr:spPr>
        <a:xfrm>
          <a:off x="2857500" y="165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10862</xdr:rowOff>
    </xdr:from>
    <xdr:ext cx="534377" cy="259045"/>
    <xdr:sp macro="" textlink="">
      <xdr:nvSpPr>
        <xdr:cNvPr id="261" name="テキスト ボックス 260"/>
        <xdr:cNvSpPr txBox="1"/>
      </xdr:nvSpPr>
      <xdr:spPr>
        <a:xfrm>
          <a:off x="2641111" y="166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78918</xdr:rowOff>
    </xdr:from>
    <xdr:to>
      <xdr:col>10</xdr:col>
      <xdr:colOff>165100</xdr:colOff>
      <xdr:row>97</xdr:row>
      <xdr:rowOff>9068</xdr:rowOff>
    </xdr:to>
    <xdr:sp macro="" textlink="">
      <xdr:nvSpPr>
        <xdr:cNvPr id="262" name="楕円 261"/>
        <xdr:cNvSpPr/>
      </xdr:nvSpPr>
      <xdr:spPr>
        <a:xfrm>
          <a:off x="1968500" y="165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195</xdr:rowOff>
    </xdr:from>
    <xdr:ext cx="534377" cy="259045"/>
    <xdr:sp macro="" textlink="">
      <xdr:nvSpPr>
        <xdr:cNvPr id="263" name="テキスト ボックス 262"/>
        <xdr:cNvSpPr txBox="1"/>
      </xdr:nvSpPr>
      <xdr:spPr>
        <a:xfrm>
          <a:off x="1752111" y="166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92329</xdr:rowOff>
    </xdr:from>
    <xdr:to>
      <xdr:col>6</xdr:col>
      <xdr:colOff>38100</xdr:colOff>
      <xdr:row>97</xdr:row>
      <xdr:rowOff>22479</xdr:rowOff>
    </xdr:to>
    <xdr:sp macro="" textlink="">
      <xdr:nvSpPr>
        <xdr:cNvPr id="264" name="楕円 263"/>
        <xdr:cNvSpPr/>
      </xdr:nvSpPr>
      <xdr:spPr>
        <a:xfrm>
          <a:off x="10795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13606</xdr:rowOff>
    </xdr:from>
    <xdr:ext cx="534377" cy="259045"/>
    <xdr:sp macro="" textlink="">
      <xdr:nvSpPr>
        <xdr:cNvPr id="265" name="テキスト ボックス 264"/>
        <xdr:cNvSpPr txBox="1"/>
      </xdr:nvSpPr>
      <xdr:spPr>
        <a:xfrm>
          <a:off x="863111" y="166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30736</xdr:rowOff>
    </xdr:from>
    <xdr:to>
      <xdr:col>55</xdr:col>
      <xdr:colOff>0</xdr:colOff>
      <xdr:row>37</xdr:row>
      <xdr:rowOff>109227</xdr:rowOff>
    </xdr:to>
    <xdr:cxnSp macro="">
      <xdr:nvCxnSpPr>
        <xdr:cNvPr id="296" name="直線コネクタ 295"/>
        <xdr:cNvCxnSpPr/>
      </xdr:nvCxnSpPr>
      <xdr:spPr>
        <a:xfrm flipV="1">
          <a:off x="9639300" y="6031486"/>
          <a:ext cx="838200" cy="4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109227</xdr:rowOff>
    </xdr:from>
    <xdr:to>
      <xdr:col>50</xdr:col>
      <xdr:colOff>114300</xdr:colOff>
      <xdr:row>37</xdr:row>
      <xdr:rowOff>119988</xdr:rowOff>
    </xdr:to>
    <xdr:cxnSp macro="">
      <xdr:nvCxnSpPr>
        <xdr:cNvPr id="299" name="直線コネクタ 298"/>
        <xdr:cNvCxnSpPr/>
      </xdr:nvCxnSpPr>
      <xdr:spPr>
        <a:xfrm flipV="1">
          <a:off x="8750300" y="6452877"/>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119988</xdr:rowOff>
    </xdr:from>
    <xdr:to>
      <xdr:col>45</xdr:col>
      <xdr:colOff>177800</xdr:colOff>
      <xdr:row>37</xdr:row>
      <xdr:rowOff>130295</xdr:rowOff>
    </xdr:to>
    <xdr:cxnSp macro="">
      <xdr:nvCxnSpPr>
        <xdr:cNvPr id="302" name="直線コネクタ 301"/>
        <xdr:cNvCxnSpPr/>
      </xdr:nvCxnSpPr>
      <xdr:spPr>
        <a:xfrm flipV="1">
          <a:off x="7861300" y="6463638"/>
          <a:ext cx="8890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130295</xdr:rowOff>
    </xdr:from>
    <xdr:to>
      <xdr:col>41</xdr:col>
      <xdr:colOff>50800</xdr:colOff>
      <xdr:row>37</xdr:row>
      <xdr:rowOff>140689</xdr:rowOff>
    </xdr:to>
    <xdr:cxnSp macro="">
      <xdr:nvCxnSpPr>
        <xdr:cNvPr id="305" name="直線コネクタ 304"/>
        <xdr:cNvCxnSpPr/>
      </xdr:nvCxnSpPr>
      <xdr:spPr>
        <a:xfrm flipV="1">
          <a:off x="6972300" y="6473945"/>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151386</xdr:rowOff>
    </xdr:from>
    <xdr:to>
      <xdr:col>55</xdr:col>
      <xdr:colOff>50800</xdr:colOff>
      <xdr:row>35</xdr:row>
      <xdr:rowOff>81536</xdr:rowOff>
    </xdr:to>
    <xdr:sp macro="" textlink="">
      <xdr:nvSpPr>
        <xdr:cNvPr id="315" name="楕円 314"/>
        <xdr:cNvSpPr/>
      </xdr:nvSpPr>
      <xdr:spPr>
        <a:xfrm>
          <a:off x="10426700" y="59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2813</xdr:rowOff>
    </xdr:from>
    <xdr:ext cx="599010" cy="259045"/>
    <xdr:sp macro="" textlink="">
      <xdr:nvSpPr>
        <xdr:cNvPr id="316" name="補助費等該当値テキスト"/>
        <xdr:cNvSpPr txBox="1"/>
      </xdr:nvSpPr>
      <xdr:spPr>
        <a:xfrm>
          <a:off x="10528300" y="58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58427</xdr:rowOff>
    </xdr:from>
    <xdr:to>
      <xdr:col>50</xdr:col>
      <xdr:colOff>165100</xdr:colOff>
      <xdr:row>37</xdr:row>
      <xdr:rowOff>160027</xdr:rowOff>
    </xdr:to>
    <xdr:sp macro="" textlink="">
      <xdr:nvSpPr>
        <xdr:cNvPr id="317" name="楕円 316"/>
        <xdr:cNvSpPr/>
      </xdr:nvSpPr>
      <xdr:spPr>
        <a:xfrm>
          <a:off x="9588500" y="64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5104</xdr:rowOff>
    </xdr:from>
    <xdr:ext cx="599010" cy="259045"/>
    <xdr:sp macro="" textlink="">
      <xdr:nvSpPr>
        <xdr:cNvPr id="318" name="テキスト ボックス 317"/>
        <xdr:cNvSpPr txBox="1"/>
      </xdr:nvSpPr>
      <xdr:spPr>
        <a:xfrm>
          <a:off x="9339795" y="617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69188</xdr:rowOff>
    </xdr:from>
    <xdr:to>
      <xdr:col>46</xdr:col>
      <xdr:colOff>38100</xdr:colOff>
      <xdr:row>37</xdr:row>
      <xdr:rowOff>170788</xdr:rowOff>
    </xdr:to>
    <xdr:sp macro="" textlink="">
      <xdr:nvSpPr>
        <xdr:cNvPr id="319" name="楕円 318"/>
        <xdr:cNvSpPr/>
      </xdr:nvSpPr>
      <xdr:spPr>
        <a:xfrm>
          <a:off x="8699500" y="64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15865</xdr:rowOff>
    </xdr:from>
    <xdr:ext cx="534377" cy="259045"/>
    <xdr:sp macro="" textlink="">
      <xdr:nvSpPr>
        <xdr:cNvPr id="320" name="テキスト ボックス 319"/>
        <xdr:cNvSpPr txBox="1"/>
      </xdr:nvSpPr>
      <xdr:spPr>
        <a:xfrm>
          <a:off x="8483111" y="61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79495</xdr:rowOff>
    </xdr:from>
    <xdr:to>
      <xdr:col>41</xdr:col>
      <xdr:colOff>101600</xdr:colOff>
      <xdr:row>38</xdr:row>
      <xdr:rowOff>9644</xdr:rowOff>
    </xdr:to>
    <xdr:sp macro="" textlink="">
      <xdr:nvSpPr>
        <xdr:cNvPr id="321" name="楕円 320"/>
        <xdr:cNvSpPr/>
      </xdr:nvSpPr>
      <xdr:spPr>
        <a:xfrm>
          <a:off x="7810500" y="6423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26172</xdr:rowOff>
    </xdr:from>
    <xdr:ext cx="534377" cy="259045"/>
    <xdr:sp macro="" textlink="">
      <xdr:nvSpPr>
        <xdr:cNvPr id="322" name="テキスト ボックス 321"/>
        <xdr:cNvSpPr txBox="1"/>
      </xdr:nvSpPr>
      <xdr:spPr>
        <a:xfrm>
          <a:off x="7594111" y="61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89889</xdr:rowOff>
    </xdr:from>
    <xdr:to>
      <xdr:col>36</xdr:col>
      <xdr:colOff>165100</xdr:colOff>
      <xdr:row>38</xdr:row>
      <xdr:rowOff>20039</xdr:rowOff>
    </xdr:to>
    <xdr:sp macro="" textlink="">
      <xdr:nvSpPr>
        <xdr:cNvPr id="323" name="楕円 322"/>
        <xdr:cNvSpPr/>
      </xdr:nvSpPr>
      <xdr:spPr>
        <a:xfrm>
          <a:off x="6921500" y="643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36566</xdr:rowOff>
    </xdr:from>
    <xdr:ext cx="534377" cy="259045"/>
    <xdr:sp macro="" textlink="">
      <xdr:nvSpPr>
        <xdr:cNvPr id="324" name="テキスト ボックス 323"/>
        <xdr:cNvSpPr txBox="1"/>
      </xdr:nvSpPr>
      <xdr:spPr>
        <a:xfrm>
          <a:off x="6705111" y="620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4556</xdr:rowOff>
    </xdr:from>
    <xdr:to>
      <xdr:col>55</xdr:col>
      <xdr:colOff>0</xdr:colOff>
      <xdr:row>57</xdr:row>
      <xdr:rowOff>62260</xdr:rowOff>
    </xdr:to>
    <xdr:cxnSp macro="">
      <xdr:nvCxnSpPr>
        <xdr:cNvPr id="351" name="直線コネクタ 350"/>
        <xdr:cNvCxnSpPr/>
      </xdr:nvCxnSpPr>
      <xdr:spPr>
        <a:xfrm flipV="1">
          <a:off x="9639300" y="9605756"/>
          <a:ext cx="838200" cy="22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62260</xdr:rowOff>
    </xdr:from>
    <xdr:to>
      <xdr:col>50</xdr:col>
      <xdr:colOff>114300</xdr:colOff>
      <xdr:row>57</xdr:row>
      <xdr:rowOff>126953</xdr:rowOff>
    </xdr:to>
    <xdr:cxnSp macro="">
      <xdr:nvCxnSpPr>
        <xdr:cNvPr id="354" name="直線コネクタ 353"/>
        <xdr:cNvCxnSpPr/>
      </xdr:nvCxnSpPr>
      <xdr:spPr>
        <a:xfrm flipV="1">
          <a:off x="8750300" y="9834910"/>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110032</xdr:rowOff>
    </xdr:from>
    <xdr:to>
      <xdr:col>45</xdr:col>
      <xdr:colOff>177800</xdr:colOff>
      <xdr:row>57</xdr:row>
      <xdr:rowOff>126953</xdr:rowOff>
    </xdr:to>
    <xdr:cxnSp macro="">
      <xdr:nvCxnSpPr>
        <xdr:cNvPr id="357" name="直線コネクタ 356"/>
        <xdr:cNvCxnSpPr/>
      </xdr:nvCxnSpPr>
      <xdr:spPr>
        <a:xfrm>
          <a:off x="7861300" y="9539782"/>
          <a:ext cx="889000" cy="3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110032</xdr:rowOff>
    </xdr:from>
    <xdr:to>
      <xdr:col>41</xdr:col>
      <xdr:colOff>50800</xdr:colOff>
      <xdr:row>57</xdr:row>
      <xdr:rowOff>86980</xdr:rowOff>
    </xdr:to>
    <xdr:cxnSp macro="">
      <xdr:nvCxnSpPr>
        <xdr:cNvPr id="360" name="直線コネクタ 359"/>
        <xdr:cNvCxnSpPr/>
      </xdr:nvCxnSpPr>
      <xdr:spPr>
        <a:xfrm flipV="1">
          <a:off x="6972300" y="9539782"/>
          <a:ext cx="889000" cy="3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125206</xdr:rowOff>
    </xdr:from>
    <xdr:to>
      <xdr:col>55</xdr:col>
      <xdr:colOff>50800</xdr:colOff>
      <xdr:row>56</xdr:row>
      <xdr:rowOff>55356</xdr:rowOff>
    </xdr:to>
    <xdr:sp macro="" textlink="">
      <xdr:nvSpPr>
        <xdr:cNvPr id="370" name="楕円 369"/>
        <xdr:cNvSpPr/>
      </xdr:nvSpPr>
      <xdr:spPr>
        <a:xfrm>
          <a:off x="10426700" y="95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148083</xdr:rowOff>
    </xdr:from>
    <xdr:ext cx="599010" cy="259045"/>
    <xdr:sp macro="" textlink="">
      <xdr:nvSpPr>
        <xdr:cNvPr id="371" name="普通建設事業費該当値テキスト"/>
        <xdr:cNvSpPr txBox="1"/>
      </xdr:nvSpPr>
      <xdr:spPr>
        <a:xfrm>
          <a:off x="10528300" y="940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11460</xdr:rowOff>
    </xdr:from>
    <xdr:to>
      <xdr:col>50</xdr:col>
      <xdr:colOff>165100</xdr:colOff>
      <xdr:row>57</xdr:row>
      <xdr:rowOff>113060</xdr:rowOff>
    </xdr:to>
    <xdr:sp macro="" textlink="">
      <xdr:nvSpPr>
        <xdr:cNvPr id="372" name="楕円 371"/>
        <xdr:cNvSpPr/>
      </xdr:nvSpPr>
      <xdr:spPr>
        <a:xfrm>
          <a:off x="9588500" y="97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104187</xdr:rowOff>
    </xdr:from>
    <xdr:ext cx="534377" cy="259045"/>
    <xdr:sp macro="" textlink="">
      <xdr:nvSpPr>
        <xdr:cNvPr id="373" name="テキスト ボックス 372"/>
        <xdr:cNvSpPr txBox="1"/>
      </xdr:nvSpPr>
      <xdr:spPr>
        <a:xfrm>
          <a:off x="9372111" y="987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76153</xdr:rowOff>
    </xdr:from>
    <xdr:to>
      <xdr:col>46</xdr:col>
      <xdr:colOff>38100</xdr:colOff>
      <xdr:row>58</xdr:row>
      <xdr:rowOff>6303</xdr:rowOff>
    </xdr:to>
    <xdr:sp macro="" textlink="">
      <xdr:nvSpPr>
        <xdr:cNvPr id="374" name="楕円 373"/>
        <xdr:cNvSpPr/>
      </xdr:nvSpPr>
      <xdr:spPr>
        <a:xfrm>
          <a:off x="8699500" y="98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168880</xdr:rowOff>
    </xdr:from>
    <xdr:ext cx="534377" cy="259045"/>
    <xdr:sp macro="" textlink="">
      <xdr:nvSpPr>
        <xdr:cNvPr id="375" name="テキスト ボックス 374"/>
        <xdr:cNvSpPr txBox="1"/>
      </xdr:nvSpPr>
      <xdr:spPr>
        <a:xfrm>
          <a:off x="8483111" y="994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59232</xdr:rowOff>
    </xdr:from>
    <xdr:to>
      <xdr:col>41</xdr:col>
      <xdr:colOff>101600</xdr:colOff>
      <xdr:row>55</xdr:row>
      <xdr:rowOff>160832</xdr:rowOff>
    </xdr:to>
    <xdr:sp macro="" textlink="">
      <xdr:nvSpPr>
        <xdr:cNvPr id="376" name="楕円 375"/>
        <xdr:cNvSpPr/>
      </xdr:nvSpPr>
      <xdr:spPr>
        <a:xfrm>
          <a:off x="7810500" y="94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5909</xdr:rowOff>
    </xdr:from>
    <xdr:ext cx="599010" cy="259045"/>
    <xdr:sp macro="" textlink="">
      <xdr:nvSpPr>
        <xdr:cNvPr id="377" name="テキスト ボックス 376"/>
        <xdr:cNvSpPr txBox="1"/>
      </xdr:nvSpPr>
      <xdr:spPr>
        <a:xfrm>
          <a:off x="7561795" y="926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36180</xdr:rowOff>
    </xdr:from>
    <xdr:to>
      <xdr:col>36</xdr:col>
      <xdr:colOff>165100</xdr:colOff>
      <xdr:row>57</xdr:row>
      <xdr:rowOff>137780</xdr:rowOff>
    </xdr:to>
    <xdr:sp macro="" textlink="">
      <xdr:nvSpPr>
        <xdr:cNvPr id="378" name="楕円 377"/>
        <xdr:cNvSpPr/>
      </xdr:nvSpPr>
      <xdr:spPr>
        <a:xfrm>
          <a:off x="6921500" y="98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128907</xdr:rowOff>
    </xdr:from>
    <xdr:ext cx="534377" cy="259045"/>
    <xdr:sp macro="" textlink="">
      <xdr:nvSpPr>
        <xdr:cNvPr id="379" name="テキスト ボックス 378"/>
        <xdr:cNvSpPr txBox="1"/>
      </xdr:nvSpPr>
      <xdr:spPr>
        <a:xfrm>
          <a:off x="6705111" y="990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169509</xdr:rowOff>
    </xdr:from>
    <xdr:to>
      <xdr:col>55</xdr:col>
      <xdr:colOff>0</xdr:colOff>
      <xdr:row>78</xdr:row>
      <xdr:rowOff>126414</xdr:rowOff>
    </xdr:to>
    <xdr:cxnSp macro="">
      <xdr:nvCxnSpPr>
        <xdr:cNvPr id="406" name="直線コネクタ 405"/>
        <xdr:cNvCxnSpPr/>
      </xdr:nvCxnSpPr>
      <xdr:spPr>
        <a:xfrm>
          <a:off x="9639300" y="13371159"/>
          <a:ext cx="838200" cy="12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169509</xdr:rowOff>
    </xdr:from>
    <xdr:to>
      <xdr:col>50</xdr:col>
      <xdr:colOff>114300</xdr:colOff>
      <xdr:row>78</xdr:row>
      <xdr:rowOff>85458</xdr:rowOff>
    </xdr:to>
    <xdr:cxnSp macro="">
      <xdr:nvCxnSpPr>
        <xdr:cNvPr id="409" name="直線コネクタ 408"/>
        <xdr:cNvCxnSpPr/>
      </xdr:nvCxnSpPr>
      <xdr:spPr>
        <a:xfrm flipV="1">
          <a:off x="8750300" y="13371159"/>
          <a:ext cx="889000" cy="8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149465</xdr:rowOff>
    </xdr:from>
    <xdr:to>
      <xdr:col>45</xdr:col>
      <xdr:colOff>177800</xdr:colOff>
      <xdr:row>78</xdr:row>
      <xdr:rowOff>85458</xdr:rowOff>
    </xdr:to>
    <xdr:cxnSp macro="">
      <xdr:nvCxnSpPr>
        <xdr:cNvPr id="412" name="直線コネクタ 411"/>
        <xdr:cNvCxnSpPr/>
      </xdr:nvCxnSpPr>
      <xdr:spPr>
        <a:xfrm>
          <a:off x="7861300" y="13008215"/>
          <a:ext cx="889000" cy="4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149465</xdr:rowOff>
    </xdr:from>
    <xdr:to>
      <xdr:col>41</xdr:col>
      <xdr:colOff>50800</xdr:colOff>
      <xdr:row>77</xdr:row>
      <xdr:rowOff>163666</xdr:rowOff>
    </xdr:to>
    <xdr:cxnSp macro="">
      <xdr:nvCxnSpPr>
        <xdr:cNvPr id="415" name="直線コネクタ 414"/>
        <xdr:cNvCxnSpPr/>
      </xdr:nvCxnSpPr>
      <xdr:spPr>
        <a:xfrm flipV="1">
          <a:off x="6972300" y="13008215"/>
          <a:ext cx="889000" cy="3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75614</xdr:rowOff>
    </xdr:from>
    <xdr:to>
      <xdr:col>55</xdr:col>
      <xdr:colOff>50800</xdr:colOff>
      <xdr:row>79</xdr:row>
      <xdr:rowOff>5764</xdr:rowOff>
    </xdr:to>
    <xdr:sp macro="" textlink="">
      <xdr:nvSpPr>
        <xdr:cNvPr id="425" name="楕円 424"/>
        <xdr:cNvSpPr/>
      </xdr:nvSpPr>
      <xdr:spPr>
        <a:xfrm>
          <a:off x="10426700" y="134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161991</xdr:rowOff>
    </xdr:from>
    <xdr:ext cx="469744" cy="259045"/>
    <xdr:sp macro="" textlink="">
      <xdr:nvSpPr>
        <xdr:cNvPr id="426" name="普通建設事業費 （ うち新規整備　）該当値テキスト"/>
        <xdr:cNvSpPr txBox="1"/>
      </xdr:nvSpPr>
      <xdr:spPr>
        <a:xfrm>
          <a:off x="10528300" y="1336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118709</xdr:rowOff>
    </xdr:from>
    <xdr:to>
      <xdr:col>50</xdr:col>
      <xdr:colOff>165100</xdr:colOff>
      <xdr:row>78</xdr:row>
      <xdr:rowOff>48859</xdr:rowOff>
    </xdr:to>
    <xdr:sp macro="" textlink="">
      <xdr:nvSpPr>
        <xdr:cNvPr id="427" name="楕円 426"/>
        <xdr:cNvSpPr/>
      </xdr:nvSpPr>
      <xdr:spPr>
        <a:xfrm>
          <a:off x="9588500" y="133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39986</xdr:rowOff>
    </xdr:from>
    <xdr:ext cx="534377" cy="259045"/>
    <xdr:sp macro="" textlink="">
      <xdr:nvSpPr>
        <xdr:cNvPr id="428" name="テキスト ボックス 427"/>
        <xdr:cNvSpPr txBox="1"/>
      </xdr:nvSpPr>
      <xdr:spPr>
        <a:xfrm>
          <a:off x="9372111" y="1341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34658</xdr:rowOff>
    </xdr:from>
    <xdr:to>
      <xdr:col>46</xdr:col>
      <xdr:colOff>38100</xdr:colOff>
      <xdr:row>78</xdr:row>
      <xdr:rowOff>136258</xdr:rowOff>
    </xdr:to>
    <xdr:sp macro="" textlink="">
      <xdr:nvSpPr>
        <xdr:cNvPr id="429" name="楕円 428"/>
        <xdr:cNvSpPr/>
      </xdr:nvSpPr>
      <xdr:spPr>
        <a:xfrm>
          <a:off x="8699500" y="134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127385</xdr:rowOff>
    </xdr:from>
    <xdr:ext cx="469744" cy="259045"/>
    <xdr:sp macro="" textlink="">
      <xdr:nvSpPr>
        <xdr:cNvPr id="430" name="テキスト ボックス 429"/>
        <xdr:cNvSpPr txBox="1"/>
      </xdr:nvSpPr>
      <xdr:spPr>
        <a:xfrm>
          <a:off x="8515428" y="1350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98666</xdr:rowOff>
    </xdr:from>
    <xdr:to>
      <xdr:col>41</xdr:col>
      <xdr:colOff>101600</xdr:colOff>
      <xdr:row>76</xdr:row>
      <xdr:rowOff>28817</xdr:rowOff>
    </xdr:to>
    <xdr:sp macro="" textlink="">
      <xdr:nvSpPr>
        <xdr:cNvPr id="431" name="楕円 430"/>
        <xdr:cNvSpPr/>
      </xdr:nvSpPr>
      <xdr:spPr>
        <a:xfrm>
          <a:off x="7810500" y="12957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45343</xdr:rowOff>
    </xdr:from>
    <xdr:ext cx="534377" cy="259045"/>
    <xdr:sp macro="" textlink="">
      <xdr:nvSpPr>
        <xdr:cNvPr id="432" name="テキスト ボックス 431"/>
        <xdr:cNvSpPr txBox="1"/>
      </xdr:nvSpPr>
      <xdr:spPr>
        <a:xfrm>
          <a:off x="7594111" y="127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112866</xdr:rowOff>
    </xdr:from>
    <xdr:to>
      <xdr:col>36</xdr:col>
      <xdr:colOff>165100</xdr:colOff>
      <xdr:row>78</xdr:row>
      <xdr:rowOff>43016</xdr:rowOff>
    </xdr:to>
    <xdr:sp macro="" textlink="">
      <xdr:nvSpPr>
        <xdr:cNvPr id="433" name="楕円 432"/>
        <xdr:cNvSpPr/>
      </xdr:nvSpPr>
      <xdr:spPr>
        <a:xfrm>
          <a:off x="6921500" y="13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34143</xdr:rowOff>
    </xdr:from>
    <xdr:ext cx="534377" cy="259045"/>
    <xdr:sp macro="" textlink="">
      <xdr:nvSpPr>
        <xdr:cNvPr id="434" name="テキスト ボックス 433"/>
        <xdr:cNvSpPr txBox="1"/>
      </xdr:nvSpPr>
      <xdr:spPr>
        <a:xfrm>
          <a:off x="6705111" y="134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132200</xdr:rowOff>
    </xdr:from>
    <xdr:to>
      <xdr:col>55</xdr:col>
      <xdr:colOff>0</xdr:colOff>
      <xdr:row>97</xdr:row>
      <xdr:rowOff>137413</xdr:rowOff>
    </xdr:to>
    <xdr:cxnSp macro="">
      <xdr:nvCxnSpPr>
        <xdr:cNvPr id="465" name="直線コネクタ 464"/>
        <xdr:cNvCxnSpPr/>
      </xdr:nvCxnSpPr>
      <xdr:spPr>
        <a:xfrm flipV="1">
          <a:off x="9639300" y="16077050"/>
          <a:ext cx="838200" cy="69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114771</xdr:rowOff>
    </xdr:from>
    <xdr:to>
      <xdr:col>50</xdr:col>
      <xdr:colOff>114300</xdr:colOff>
      <xdr:row>97</xdr:row>
      <xdr:rowOff>137413</xdr:rowOff>
    </xdr:to>
    <xdr:cxnSp macro="">
      <xdr:nvCxnSpPr>
        <xdr:cNvPr id="468" name="直線コネクタ 467"/>
        <xdr:cNvCxnSpPr/>
      </xdr:nvCxnSpPr>
      <xdr:spPr>
        <a:xfrm>
          <a:off x="8750300" y="16745421"/>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143608</xdr:rowOff>
    </xdr:from>
    <xdr:to>
      <xdr:col>45</xdr:col>
      <xdr:colOff>177800</xdr:colOff>
      <xdr:row>97</xdr:row>
      <xdr:rowOff>114771</xdr:rowOff>
    </xdr:to>
    <xdr:cxnSp macro="">
      <xdr:nvCxnSpPr>
        <xdr:cNvPr id="471" name="直線コネクタ 470"/>
        <xdr:cNvCxnSpPr/>
      </xdr:nvCxnSpPr>
      <xdr:spPr>
        <a:xfrm>
          <a:off x="7861300" y="16431358"/>
          <a:ext cx="889000" cy="3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143608</xdr:rowOff>
    </xdr:from>
    <xdr:to>
      <xdr:col>41</xdr:col>
      <xdr:colOff>50800</xdr:colOff>
      <xdr:row>97</xdr:row>
      <xdr:rowOff>167001</xdr:rowOff>
    </xdr:to>
    <xdr:cxnSp macro="">
      <xdr:nvCxnSpPr>
        <xdr:cNvPr id="474" name="直線コネクタ 473"/>
        <xdr:cNvCxnSpPr/>
      </xdr:nvCxnSpPr>
      <xdr:spPr>
        <a:xfrm flipV="1">
          <a:off x="6972300" y="16431358"/>
          <a:ext cx="889000" cy="3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81400</xdr:rowOff>
    </xdr:from>
    <xdr:to>
      <xdr:col>55</xdr:col>
      <xdr:colOff>50800</xdr:colOff>
      <xdr:row>94</xdr:row>
      <xdr:rowOff>11550</xdr:rowOff>
    </xdr:to>
    <xdr:sp macro="" textlink="">
      <xdr:nvSpPr>
        <xdr:cNvPr id="484" name="楕円 483"/>
        <xdr:cNvSpPr/>
      </xdr:nvSpPr>
      <xdr:spPr>
        <a:xfrm>
          <a:off x="10426700" y="160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104277</xdr:rowOff>
    </xdr:from>
    <xdr:ext cx="534377" cy="259045"/>
    <xdr:sp macro="" textlink="">
      <xdr:nvSpPr>
        <xdr:cNvPr id="485" name="普通建設事業費 （ うち更新整備　）該当値テキスト"/>
        <xdr:cNvSpPr txBox="1"/>
      </xdr:nvSpPr>
      <xdr:spPr>
        <a:xfrm>
          <a:off x="10528300" y="158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86613</xdr:rowOff>
    </xdr:from>
    <xdr:to>
      <xdr:col>50</xdr:col>
      <xdr:colOff>165100</xdr:colOff>
      <xdr:row>98</xdr:row>
      <xdr:rowOff>16763</xdr:rowOff>
    </xdr:to>
    <xdr:sp macro="" textlink="">
      <xdr:nvSpPr>
        <xdr:cNvPr id="486" name="楕円 485"/>
        <xdr:cNvSpPr/>
      </xdr:nvSpPr>
      <xdr:spPr>
        <a:xfrm>
          <a:off x="9588500" y="167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7890</xdr:rowOff>
    </xdr:from>
    <xdr:ext cx="534377" cy="259045"/>
    <xdr:sp macro="" textlink="">
      <xdr:nvSpPr>
        <xdr:cNvPr id="487" name="テキスト ボックス 486"/>
        <xdr:cNvSpPr txBox="1"/>
      </xdr:nvSpPr>
      <xdr:spPr>
        <a:xfrm>
          <a:off x="9372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63971</xdr:rowOff>
    </xdr:from>
    <xdr:to>
      <xdr:col>46</xdr:col>
      <xdr:colOff>38100</xdr:colOff>
      <xdr:row>97</xdr:row>
      <xdr:rowOff>165571</xdr:rowOff>
    </xdr:to>
    <xdr:sp macro="" textlink="">
      <xdr:nvSpPr>
        <xdr:cNvPr id="488" name="楕円 487"/>
        <xdr:cNvSpPr/>
      </xdr:nvSpPr>
      <xdr:spPr>
        <a:xfrm>
          <a:off x="8699500" y="16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156698</xdr:rowOff>
    </xdr:from>
    <xdr:ext cx="534377" cy="259045"/>
    <xdr:sp macro="" textlink="">
      <xdr:nvSpPr>
        <xdr:cNvPr id="489" name="テキスト ボックス 488"/>
        <xdr:cNvSpPr txBox="1"/>
      </xdr:nvSpPr>
      <xdr:spPr>
        <a:xfrm>
          <a:off x="8483111" y="167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92808</xdr:rowOff>
    </xdr:from>
    <xdr:to>
      <xdr:col>41</xdr:col>
      <xdr:colOff>101600</xdr:colOff>
      <xdr:row>96</xdr:row>
      <xdr:rowOff>22958</xdr:rowOff>
    </xdr:to>
    <xdr:sp macro="" textlink="">
      <xdr:nvSpPr>
        <xdr:cNvPr id="490" name="楕円 489"/>
        <xdr:cNvSpPr/>
      </xdr:nvSpPr>
      <xdr:spPr>
        <a:xfrm>
          <a:off x="7810500" y="163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39485</xdr:rowOff>
    </xdr:from>
    <xdr:ext cx="534377" cy="259045"/>
    <xdr:sp macro="" textlink="">
      <xdr:nvSpPr>
        <xdr:cNvPr id="491" name="テキスト ボックス 490"/>
        <xdr:cNvSpPr txBox="1"/>
      </xdr:nvSpPr>
      <xdr:spPr>
        <a:xfrm>
          <a:off x="7594111" y="161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116201</xdr:rowOff>
    </xdr:from>
    <xdr:to>
      <xdr:col>36</xdr:col>
      <xdr:colOff>165100</xdr:colOff>
      <xdr:row>98</xdr:row>
      <xdr:rowOff>46351</xdr:rowOff>
    </xdr:to>
    <xdr:sp macro="" textlink="">
      <xdr:nvSpPr>
        <xdr:cNvPr id="492" name="楕円 491"/>
        <xdr:cNvSpPr/>
      </xdr:nvSpPr>
      <xdr:spPr>
        <a:xfrm>
          <a:off x="6921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37478</xdr:rowOff>
    </xdr:from>
    <xdr:ext cx="534377" cy="259045"/>
    <xdr:sp macro="" textlink="">
      <xdr:nvSpPr>
        <xdr:cNvPr id="493" name="テキスト ボックス 492"/>
        <xdr:cNvSpPr txBox="1"/>
      </xdr:nvSpPr>
      <xdr:spPr>
        <a:xfrm>
          <a:off x="6705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123419</xdr:rowOff>
    </xdr:from>
    <xdr:to>
      <xdr:col>85</xdr:col>
      <xdr:colOff>127000</xdr:colOff>
      <xdr:row>38</xdr:row>
      <xdr:rowOff>140424</xdr:rowOff>
    </xdr:to>
    <xdr:cxnSp macro="">
      <xdr:nvCxnSpPr>
        <xdr:cNvPr id="522" name="直線コネクタ 521"/>
        <xdr:cNvCxnSpPr/>
      </xdr:nvCxnSpPr>
      <xdr:spPr>
        <a:xfrm>
          <a:off x="15481300" y="6638519"/>
          <a:ext cx="8382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53048</xdr:rowOff>
    </xdr:from>
    <xdr:to>
      <xdr:col>81</xdr:col>
      <xdr:colOff>50800</xdr:colOff>
      <xdr:row>38</xdr:row>
      <xdr:rowOff>123419</xdr:rowOff>
    </xdr:to>
    <xdr:cxnSp macro="">
      <xdr:nvCxnSpPr>
        <xdr:cNvPr id="525" name="直線コネクタ 524"/>
        <xdr:cNvCxnSpPr/>
      </xdr:nvCxnSpPr>
      <xdr:spPr>
        <a:xfrm>
          <a:off x="14592300" y="6568148"/>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53048</xdr:rowOff>
    </xdr:from>
    <xdr:to>
      <xdr:col>76</xdr:col>
      <xdr:colOff>114300</xdr:colOff>
      <xdr:row>39</xdr:row>
      <xdr:rowOff>22720</xdr:rowOff>
    </xdr:to>
    <xdr:cxnSp macro="">
      <xdr:nvCxnSpPr>
        <xdr:cNvPr id="528" name="直線コネクタ 527"/>
        <xdr:cNvCxnSpPr/>
      </xdr:nvCxnSpPr>
      <xdr:spPr>
        <a:xfrm flipV="1">
          <a:off x="13703300" y="6568148"/>
          <a:ext cx="8890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92913</xdr:rowOff>
    </xdr:from>
    <xdr:to>
      <xdr:col>71</xdr:col>
      <xdr:colOff>177800</xdr:colOff>
      <xdr:row>39</xdr:row>
      <xdr:rowOff>22720</xdr:rowOff>
    </xdr:to>
    <xdr:cxnSp macro="">
      <xdr:nvCxnSpPr>
        <xdr:cNvPr id="531" name="直線コネクタ 530"/>
        <xdr:cNvCxnSpPr/>
      </xdr:nvCxnSpPr>
      <xdr:spPr>
        <a:xfrm>
          <a:off x="12814300" y="6608013"/>
          <a:ext cx="889000" cy="10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89624</xdr:rowOff>
    </xdr:from>
    <xdr:to>
      <xdr:col>85</xdr:col>
      <xdr:colOff>177800</xdr:colOff>
      <xdr:row>39</xdr:row>
      <xdr:rowOff>19774</xdr:rowOff>
    </xdr:to>
    <xdr:sp macro="" textlink="">
      <xdr:nvSpPr>
        <xdr:cNvPr id="541" name="楕円 540"/>
        <xdr:cNvSpPr/>
      </xdr:nvSpPr>
      <xdr:spPr>
        <a:xfrm>
          <a:off x="16268700" y="66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72619</xdr:rowOff>
    </xdr:from>
    <xdr:to>
      <xdr:col>81</xdr:col>
      <xdr:colOff>101600</xdr:colOff>
      <xdr:row>39</xdr:row>
      <xdr:rowOff>2769</xdr:rowOff>
    </xdr:to>
    <xdr:sp macro="" textlink="">
      <xdr:nvSpPr>
        <xdr:cNvPr id="543" name="楕円 542"/>
        <xdr:cNvSpPr/>
      </xdr:nvSpPr>
      <xdr:spPr>
        <a:xfrm>
          <a:off x="15430500" y="65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165346</xdr:rowOff>
    </xdr:from>
    <xdr:ext cx="469744" cy="259045"/>
    <xdr:sp macro="" textlink="">
      <xdr:nvSpPr>
        <xdr:cNvPr id="544" name="テキスト ボックス 543"/>
        <xdr:cNvSpPr txBox="1"/>
      </xdr:nvSpPr>
      <xdr:spPr>
        <a:xfrm>
          <a:off x="15246428" y="668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2248</xdr:rowOff>
    </xdr:from>
    <xdr:to>
      <xdr:col>76</xdr:col>
      <xdr:colOff>165100</xdr:colOff>
      <xdr:row>38</xdr:row>
      <xdr:rowOff>103848</xdr:rowOff>
    </xdr:to>
    <xdr:sp macro="" textlink="">
      <xdr:nvSpPr>
        <xdr:cNvPr id="545" name="楕円 544"/>
        <xdr:cNvSpPr/>
      </xdr:nvSpPr>
      <xdr:spPr>
        <a:xfrm>
          <a:off x="14541500" y="65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120375</xdr:rowOff>
    </xdr:from>
    <xdr:ext cx="534377" cy="259045"/>
    <xdr:sp macro="" textlink="">
      <xdr:nvSpPr>
        <xdr:cNvPr id="546" name="テキスト ボックス 545"/>
        <xdr:cNvSpPr txBox="1"/>
      </xdr:nvSpPr>
      <xdr:spPr>
        <a:xfrm>
          <a:off x="14325111" y="62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143370</xdr:rowOff>
    </xdr:from>
    <xdr:to>
      <xdr:col>72</xdr:col>
      <xdr:colOff>38100</xdr:colOff>
      <xdr:row>39</xdr:row>
      <xdr:rowOff>73520</xdr:rowOff>
    </xdr:to>
    <xdr:sp macro="" textlink="">
      <xdr:nvSpPr>
        <xdr:cNvPr id="547" name="楕円 546"/>
        <xdr:cNvSpPr/>
      </xdr:nvSpPr>
      <xdr:spPr>
        <a:xfrm>
          <a:off x="13652500" y="66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64647</xdr:rowOff>
    </xdr:from>
    <xdr:ext cx="469744" cy="259045"/>
    <xdr:sp macro="" textlink="">
      <xdr:nvSpPr>
        <xdr:cNvPr id="548" name="テキスト ボックス 547"/>
        <xdr:cNvSpPr txBox="1"/>
      </xdr:nvSpPr>
      <xdr:spPr>
        <a:xfrm>
          <a:off x="13468428" y="67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42113</xdr:rowOff>
    </xdr:from>
    <xdr:to>
      <xdr:col>67</xdr:col>
      <xdr:colOff>101600</xdr:colOff>
      <xdr:row>38</xdr:row>
      <xdr:rowOff>143713</xdr:rowOff>
    </xdr:to>
    <xdr:sp macro="" textlink="">
      <xdr:nvSpPr>
        <xdr:cNvPr id="549" name="楕円 548"/>
        <xdr:cNvSpPr/>
      </xdr:nvSpPr>
      <xdr:spPr>
        <a:xfrm>
          <a:off x="12763500" y="65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160240</xdr:rowOff>
    </xdr:from>
    <xdr:ext cx="469744" cy="259045"/>
    <xdr:sp macro="" textlink="">
      <xdr:nvSpPr>
        <xdr:cNvPr id="550" name="テキスト ボックス 549"/>
        <xdr:cNvSpPr txBox="1"/>
      </xdr:nvSpPr>
      <xdr:spPr>
        <a:xfrm>
          <a:off x="12579428" y="63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33812</xdr:rowOff>
    </xdr:from>
    <xdr:to>
      <xdr:col>85</xdr:col>
      <xdr:colOff>127000</xdr:colOff>
      <xdr:row>78</xdr:row>
      <xdr:rowOff>35756</xdr:rowOff>
    </xdr:to>
    <xdr:cxnSp macro="">
      <xdr:nvCxnSpPr>
        <xdr:cNvPr id="632" name="直線コネクタ 631"/>
        <xdr:cNvCxnSpPr/>
      </xdr:nvCxnSpPr>
      <xdr:spPr>
        <a:xfrm flipV="1">
          <a:off x="15481300" y="13406912"/>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56212</xdr:rowOff>
    </xdr:from>
    <xdr:to>
      <xdr:col>81</xdr:col>
      <xdr:colOff>50800</xdr:colOff>
      <xdr:row>78</xdr:row>
      <xdr:rowOff>35756</xdr:rowOff>
    </xdr:to>
    <xdr:cxnSp macro="">
      <xdr:nvCxnSpPr>
        <xdr:cNvPr id="635" name="直線コネクタ 634"/>
        <xdr:cNvCxnSpPr/>
      </xdr:nvCxnSpPr>
      <xdr:spPr>
        <a:xfrm>
          <a:off x="14592300" y="13257862"/>
          <a:ext cx="8890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56212</xdr:rowOff>
    </xdr:from>
    <xdr:to>
      <xdr:col>76</xdr:col>
      <xdr:colOff>114300</xdr:colOff>
      <xdr:row>78</xdr:row>
      <xdr:rowOff>107</xdr:rowOff>
    </xdr:to>
    <xdr:cxnSp macro="">
      <xdr:nvCxnSpPr>
        <xdr:cNvPr id="638" name="直線コネクタ 637"/>
        <xdr:cNvCxnSpPr/>
      </xdr:nvCxnSpPr>
      <xdr:spPr>
        <a:xfrm flipV="1">
          <a:off x="13703300" y="13257862"/>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xdr:rowOff>
    </xdr:from>
    <xdr:to>
      <xdr:col>71</xdr:col>
      <xdr:colOff>177800</xdr:colOff>
      <xdr:row>78</xdr:row>
      <xdr:rowOff>2158</xdr:rowOff>
    </xdr:to>
    <xdr:cxnSp macro="">
      <xdr:nvCxnSpPr>
        <xdr:cNvPr id="641" name="直線コネクタ 640"/>
        <xdr:cNvCxnSpPr/>
      </xdr:nvCxnSpPr>
      <xdr:spPr>
        <a:xfrm flipV="1">
          <a:off x="12814300" y="13373207"/>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154462</xdr:rowOff>
    </xdr:from>
    <xdr:to>
      <xdr:col>85</xdr:col>
      <xdr:colOff>177800</xdr:colOff>
      <xdr:row>78</xdr:row>
      <xdr:rowOff>84612</xdr:rowOff>
    </xdr:to>
    <xdr:sp macro="" textlink="">
      <xdr:nvSpPr>
        <xdr:cNvPr id="651" name="楕円 650"/>
        <xdr:cNvSpPr/>
      </xdr:nvSpPr>
      <xdr:spPr>
        <a:xfrm>
          <a:off x="16268700" y="133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5889</xdr:rowOff>
    </xdr:from>
    <xdr:ext cx="534377" cy="259045"/>
    <xdr:sp macro="" textlink="">
      <xdr:nvSpPr>
        <xdr:cNvPr id="652" name="公債費該当値テキスト"/>
        <xdr:cNvSpPr txBox="1"/>
      </xdr:nvSpPr>
      <xdr:spPr>
        <a:xfrm>
          <a:off x="16370300" y="1320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156406</xdr:rowOff>
    </xdr:from>
    <xdr:to>
      <xdr:col>81</xdr:col>
      <xdr:colOff>101600</xdr:colOff>
      <xdr:row>78</xdr:row>
      <xdr:rowOff>86556</xdr:rowOff>
    </xdr:to>
    <xdr:sp macro="" textlink="">
      <xdr:nvSpPr>
        <xdr:cNvPr id="653" name="楕円 652"/>
        <xdr:cNvSpPr/>
      </xdr:nvSpPr>
      <xdr:spPr>
        <a:xfrm>
          <a:off x="15430500" y="133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103083</xdr:rowOff>
    </xdr:from>
    <xdr:ext cx="534377" cy="259045"/>
    <xdr:sp macro="" textlink="">
      <xdr:nvSpPr>
        <xdr:cNvPr id="654" name="テキスト ボックス 653"/>
        <xdr:cNvSpPr txBox="1"/>
      </xdr:nvSpPr>
      <xdr:spPr>
        <a:xfrm>
          <a:off x="15214111" y="131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5412</xdr:rowOff>
    </xdr:from>
    <xdr:to>
      <xdr:col>76</xdr:col>
      <xdr:colOff>165100</xdr:colOff>
      <xdr:row>77</xdr:row>
      <xdr:rowOff>107012</xdr:rowOff>
    </xdr:to>
    <xdr:sp macro="" textlink="">
      <xdr:nvSpPr>
        <xdr:cNvPr id="655" name="楕円 654"/>
        <xdr:cNvSpPr/>
      </xdr:nvSpPr>
      <xdr:spPr>
        <a:xfrm>
          <a:off x="14541500" y="132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123539</xdr:rowOff>
    </xdr:from>
    <xdr:ext cx="599010" cy="259045"/>
    <xdr:sp macro="" textlink="">
      <xdr:nvSpPr>
        <xdr:cNvPr id="656" name="テキスト ボックス 655"/>
        <xdr:cNvSpPr txBox="1"/>
      </xdr:nvSpPr>
      <xdr:spPr>
        <a:xfrm>
          <a:off x="14292795" y="129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120757</xdr:rowOff>
    </xdr:from>
    <xdr:to>
      <xdr:col>72</xdr:col>
      <xdr:colOff>38100</xdr:colOff>
      <xdr:row>78</xdr:row>
      <xdr:rowOff>50907</xdr:rowOff>
    </xdr:to>
    <xdr:sp macro="" textlink="">
      <xdr:nvSpPr>
        <xdr:cNvPr id="657" name="楕円 656"/>
        <xdr:cNvSpPr/>
      </xdr:nvSpPr>
      <xdr:spPr>
        <a:xfrm>
          <a:off x="13652500" y="133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67434</xdr:rowOff>
    </xdr:from>
    <xdr:ext cx="534377" cy="259045"/>
    <xdr:sp macro="" textlink="">
      <xdr:nvSpPr>
        <xdr:cNvPr id="658" name="テキスト ボックス 657"/>
        <xdr:cNvSpPr txBox="1"/>
      </xdr:nvSpPr>
      <xdr:spPr>
        <a:xfrm>
          <a:off x="13436111" y="130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122808</xdr:rowOff>
    </xdr:from>
    <xdr:to>
      <xdr:col>67</xdr:col>
      <xdr:colOff>101600</xdr:colOff>
      <xdr:row>78</xdr:row>
      <xdr:rowOff>52958</xdr:rowOff>
    </xdr:to>
    <xdr:sp macro="" textlink="">
      <xdr:nvSpPr>
        <xdr:cNvPr id="659" name="楕円 658"/>
        <xdr:cNvSpPr/>
      </xdr:nvSpPr>
      <xdr:spPr>
        <a:xfrm>
          <a:off x="12763500" y="133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69485</xdr:rowOff>
    </xdr:from>
    <xdr:ext cx="534377" cy="259045"/>
    <xdr:sp macro="" textlink="">
      <xdr:nvSpPr>
        <xdr:cNvPr id="660" name="テキスト ボックス 659"/>
        <xdr:cNvSpPr txBox="1"/>
      </xdr:nvSpPr>
      <xdr:spPr>
        <a:xfrm>
          <a:off x="12547111" y="130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128766</xdr:rowOff>
    </xdr:from>
    <xdr:to>
      <xdr:col>85</xdr:col>
      <xdr:colOff>127000</xdr:colOff>
      <xdr:row>98</xdr:row>
      <xdr:rowOff>130924</xdr:rowOff>
    </xdr:to>
    <xdr:cxnSp macro="">
      <xdr:nvCxnSpPr>
        <xdr:cNvPr id="687" name="直線コネクタ 686"/>
        <xdr:cNvCxnSpPr/>
      </xdr:nvCxnSpPr>
      <xdr:spPr>
        <a:xfrm flipV="1">
          <a:off x="15481300" y="16930866"/>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122478</xdr:rowOff>
    </xdr:from>
    <xdr:to>
      <xdr:col>81</xdr:col>
      <xdr:colOff>50800</xdr:colOff>
      <xdr:row>98</xdr:row>
      <xdr:rowOff>130924</xdr:rowOff>
    </xdr:to>
    <xdr:cxnSp macro="">
      <xdr:nvCxnSpPr>
        <xdr:cNvPr id="690" name="直線コネクタ 689"/>
        <xdr:cNvCxnSpPr/>
      </xdr:nvCxnSpPr>
      <xdr:spPr>
        <a:xfrm>
          <a:off x="14592300" y="16924578"/>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122478</xdr:rowOff>
    </xdr:from>
    <xdr:to>
      <xdr:col>76</xdr:col>
      <xdr:colOff>114300</xdr:colOff>
      <xdr:row>98</xdr:row>
      <xdr:rowOff>127209</xdr:rowOff>
    </xdr:to>
    <xdr:cxnSp macro="">
      <xdr:nvCxnSpPr>
        <xdr:cNvPr id="693" name="直線コネクタ 692"/>
        <xdr:cNvCxnSpPr/>
      </xdr:nvCxnSpPr>
      <xdr:spPr>
        <a:xfrm flipV="1">
          <a:off x="13703300" y="16924578"/>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103997</xdr:rowOff>
    </xdr:from>
    <xdr:to>
      <xdr:col>71</xdr:col>
      <xdr:colOff>177800</xdr:colOff>
      <xdr:row>98</xdr:row>
      <xdr:rowOff>127209</xdr:rowOff>
    </xdr:to>
    <xdr:cxnSp macro="">
      <xdr:nvCxnSpPr>
        <xdr:cNvPr id="696" name="直線コネクタ 695"/>
        <xdr:cNvCxnSpPr/>
      </xdr:nvCxnSpPr>
      <xdr:spPr>
        <a:xfrm>
          <a:off x="12814300" y="16906097"/>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77966</xdr:rowOff>
    </xdr:from>
    <xdr:to>
      <xdr:col>85</xdr:col>
      <xdr:colOff>177800</xdr:colOff>
      <xdr:row>99</xdr:row>
      <xdr:rowOff>8116</xdr:rowOff>
    </xdr:to>
    <xdr:sp macro="" textlink="">
      <xdr:nvSpPr>
        <xdr:cNvPr id="706" name="楕円 705"/>
        <xdr:cNvSpPr/>
      </xdr:nvSpPr>
      <xdr:spPr>
        <a:xfrm>
          <a:off x="16268700" y="168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80124</xdr:rowOff>
    </xdr:from>
    <xdr:to>
      <xdr:col>81</xdr:col>
      <xdr:colOff>101600</xdr:colOff>
      <xdr:row>99</xdr:row>
      <xdr:rowOff>10274</xdr:rowOff>
    </xdr:to>
    <xdr:sp macro="" textlink="">
      <xdr:nvSpPr>
        <xdr:cNvPr id="708" name="楕円 707"/>
        <xdr:cNvSpPr/>
      </xdr:nvSpPr>
      <xdr:spPr>
        <a:xfrm>
          <a:off x="15430500" y="168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1401</xdr:rowOff>
    </xdr:from>
    <xdr:ext cx="469744" cy="259045"/>
    <xdr:sp macro="" textlink="">
      <xdr:nvSpPr>
        <xdr:cNvPr id="709" name="テキスト ボックス 708"/>
        <xdr:cNvSpPr txBox="1"/>
      </xdr:nvSpPr>
      <xdr:spPr>
        <a:xfrm>
          <a:off x="15246428" y="1697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71678</xdr:rowOff>
    </xdr:from>
    <xdr:to>
      <xdr:col>76</xdr:col>
      <xdr:colOff>165100</xdr:colOff>
      <xdr:row>99</xdr:row>
      <xdr:rowOff>1828</xdr:rowOff>
    </xdr:to>
    <xdr:sp macro="" textlink="">
      <xdr:nvSpPr>
        <xdr:cNvPr id="710" name="楕円 709"/>
        <xdr:cNvSpPr/>
      </xdr:nvSpPr>
      <xdr:spPr>
        <a:xfrm>
          <a:off x="14541500" y="168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164405</xdr:rowOff>
    </xdr:from>
    <xdr:ext cx="469744" cy="259045"/>
    <xdr:sp macro="" textlink="">
      <xdr:nvSpPr>
        <xdr:cNvPr id="711" name="テキスト ボックス 710"/>
        <xdr:cNvSpPr txBox="1"/>
      </xdr:nvSpPr>
      <xdr:spPr>
        <a:xfrm>
          <a:off x="14357428" y="1696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76409</xdr:rowOff>
    </xdr:from>
    <xdr:to>
      <xdr:col>72</xdr:col>
      <xdr:colOff>38100</xdr:colOff>
      <xdr:row>99</xdr:row>
      <xdr:rowOff>6559</xdr:rowOff>
    </xdr:to>
    <xdr:sp macro="" textlink="">
      <xdr:nvSpPr>
        <xdr:cNvPr id="712" name="楕円 711"/>
        <xdr:cNvSpPr/>
      </xdr:nvSpPr>
      <xdr:spPr>
        <a:xfrm>
          <a:off x="13652500" y="168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169136</xdr:rowOff>
    </xdr:from>
    <xdr:ext cx="469744" cy="259045"/>
    <xdr:sp macro="" textlink="">
      <xdr:nvSpPr>
        <xdr:cNvPr id="713" name="テキスト ボックス 712"/>
        <xdr:cNvSpPr txBox="1"/>
      </xdr:nvSpPr>
      <xdr:spPr>
        <a:xfrm>
          <a:off x="13468428" y="1697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53197</xdr:rowOff>
    </xdr:from>
    <xdr:to>
      <xdr:col>67</xdr:col>
      <xdr:colOff>101600</xdr:colOff>
      <xdr:row>98</xdr:row>
      <xdr:rowOff>154797</xdr:rowOff>
    </xdr:to>
    <xdr:sp macro="" textlink="">
      <xdr:nvSpPr>
        <xdr:cNvPr id="714" name="楕円 713"/>
        <xdr:cNvSpPr/>
      </xdr:nvSpPr>
      <xdr:spPr>
        <a:xfrm>
          <a:off x="12763500" y="168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145924</xdr:rowOff>
    </xdr:from>
    <xdr:ext cx="534377" cy="259045"/>
    <xdr:sp macro="" textlink="">
      <xdr:nvSpPr>
        <xdr:cNvPr id="715" name="テキスト ボックス 714"/>
        <xdr:cNvSpPr txBox="1"/>
      </xdr:nvSpPr>
      <xdr:spPr>
        <a:xfrm>
          <a:off x="12547111" y="169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58410</xdr:rowOff>
    </xdr:from>
    <xdr:to>
      <xdr:col>116</xdr:col>
      <xdr:colOff>63500</xdr:colOff>
      <xdr:row>34</xdr:row>
      <xdr:rowOff>145507</xdr:rowOff>
    </xdr:to>
    <xdr:cxnSp macro="">
      <xdr:nvCxnSpPr>
        <xdr:cNvPr id="742" name="直線コネクタ 741"/>
        <xdr:cNvCxnSpPr/>
      </xdr:nvCxnSpPr>
      <xdr:spPr>
        <a:xfrm flipV="1">
          <a:off x="21323300" y="5887710"/>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145507</xdr:rowOff>
    </xdr:from>
    <xdr:to>
      <xdr:col>111</xdr:col>
      <xdr:colOff>177800</xdr:colOff>
      <xdr:row>35</xdr:row>
      <xdr:rowOff>90414</xdr:rowOff>
    </xdr:to>
    <xdr:cxnSp macro="">
      <xdr:nvCxnSpPr>
        <xdr:cNvPr id="745" name="直線コネクタ 744"/>
        <xdr:cNvCxnSpPr/>
      </xdr:nvCxnSpPr>
      <xdr:spPr>
        <a:xfrm flipV="1">
          <a:off x="20434300" y="5974807"/>
          <a:ext cx="889000" cy="1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79715</xdr:rowOff>
    </xdr:from>
    <xdr:to>
      <xdr:col>107</xdr:col>
      <xdr:colOff>50800</xdr:colOff>
      <xdr:row>35</xdr:row>
      <xdr:rowOff>90414</xdr:rowOff>
    </xdr:to>
    <xdr:cxnSp macro="">
      <xdr:nvCxnSpPr>
        <xdr:cNvPr id="748" name="直線コネクタ 747"/>
        <xdr:cNvCxnSpPr/>
      </xdr:nvCxnSpPr>
      <xdr:spPr>
        <a:xfrm>
          <a:off x="19545300" y="6080465"/>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27366</xdr:rowOff>
    </xdr:from>
    <xdr:to>
      <xdr:col>102</xdr:col>
      <xdr:colOff>114300</xdr:colOff>
      <xdr:row>35</xdr:row>
      <xdr:rowOff>79715</xdr:rowOff>
    </xdr:to>
    <xdr:cxnSp macro="">
      <xdr:nvCxnSpPr>
        <xdr:cNvPr id="751" name="直線コネクタ 750"/>
        <xdr:cNvCxnSpPr/>
      </xdr:nvCxnSpPr>
      <xdr:spPr>
        <a:xfrm>
          <a:off x="18656300" y="6028116"/>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7610</xdr:rowOff>
    </xdr:from>
    <xdr:to>
      <xdr:col>116</xdr:col>
      <xdr:colOff>114300</xdr:colOff>
      <xdr:row>34</xdr:row>
      <xdr:rowOff>109210</xdr:rowOff>
    </xdr:to>
    <xdr:sp macro="" textlink="">
      <xdr:nvSpPr>
        <xdr:cNvPr id="761" name="楕円 760"/>
        <xdr:cNvSpPr/>
      </xdr:nvSpPr>
      <xdr:spPr>
        <a:xfrm>
          <a:off x="22110700" y="5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30487</xdr:rowOff>
    </xdr:from>
    <xdr:ext cx="534377" cy="259045"/>
    <xdr:sp macro="" textlink="">
      <xdr:nvSpPr>
        <xdr:cNvPr id="762" name="投資及び出資金該当値テキスト"/>
        <xdr:cNvSpPr txBox="1"/>
      </xdr:nvSpPr>
      <xdr:spPr>
        <a:xfrm>
          <a:off x="22212300" y="56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94707</xdr:rowOff>
    </xdr:from>
    <xdr:to>
      <xdr:col>112</xdr:col>
      <xdr:colOff>38100</xdr:colOff>
      <xdr:row>35</xdr:row>
      <xdr:rowOff>24857</xdr:rowOff>
    </xdr:to>
    <xdr:sp macro="" textlink="">
      <xdr:nvSpPr>
        <xdr:cNvPr id="763" name="楕円 762"/>
        <xdr:cNvSpPr/>
      </xdr:nvSpPr>
      <xdr:spPr>
        <a:xfrm>
          <a:off x="21272500" y="59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41384</xdr:rowOff>
    </xdr:from>
    <xdr:ext cx="534377" cy="259045"/>
    <xdr:sp macro="" textlink="">
      <xdr:nvSpPr>
        <xdr:cNvPr id="764" name="テキスト ボックス 763"/>
        <xdr:cNvSpPr txBox="1"/>
      </xdr:nvSpPr>
      <xdr:spPr>
        <a:xfrm>
          <a:off x="21056111" y="56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39614</xdr:rowOff>
    </xdr:from>
    <xdr:to>
      <xdr:col>107</xdr:col>
      <xdr:colOff>101600</xdr:colOff>
      <xdr:row>35</xdr:row>
      <xdr:rowOff>141214</xdr:rowOff>
    </xdr:to>
    <xdr:sp macro="" textlink="">
      <xdr:nvSpPr>
        <xdr:cNvPr id="765" name="楕円 764"/>
        <xdr:cNvSpPr/>
      </xdr:nvSpPr>
      <xdr:spPr>
        <a:xfrm>
          <a:off x="20383500" y="60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157741</xdr:rowOff>
    </xdr:from>
    <xdr:ext cx="534377" cy="259045"/>
    <xdr:sp macro="" textlink="">
      <xdr:nvSpPr>
        <xdr:cNvPr id="766" name="テキスト ボックス 765"/>
        <xdr:cNvSpPr txBox="1"/>
      </xdr:nvSpPr>
      <xdr:spPr>
        <a:xfrm>
          <a:off x="20167111" y="58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28915</xdr:rowOff>
    </xdr:from>
    <xdr:to>
      <xdr:col>102</xdr:col>
      <xdr:colOff>165100</xdr:colOff>
      <xdr:row>35</xdr:row>
      <xdr:rowOff>130515</xdr:rowOff>
    </xdr:to>
    <xdr:sp macro="" textlink="">
      <xdr:nvSpPr>
        <xdr:cNvPr id="767" name="楕円 766"/>
        <xdr:cNvSpPr/>
      </xdr:nvSpPr>
      <xdr:spPr>
        <a:xfrm>
          <a:off x="19494500" y="602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147042</xdr:rowOff>
    </xdr:from>
    <xdr:ext cx="534377" cy="259045"/>
    <xdr:sp macro="" textlink="">
      <xdr:nvSpPr>
        <xdr:cNvPr id="768" name="テキスト ボックス 767"/>
        <xdr:cNvSpPr txBox="1"/>
      </xdr:nvSpPr>
      <xdr:spPr>
        <a:xfrm>
          <a:off x="19278111" y="58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148016</xdr:rowOff>
    </xdr:from>
    <xdr:to>
      <xdr:col>98</xdr:col>
      <xdr:colOff>38100</xdr:colOff>
      <xdr:row>35</xdr:row>
      <xdr:rowOff>78166</xdr:rowOff>
    </xdr:to>
    <xdr:sp macro="" textlink="">
      <xdr:nvSpPr>
        <xdr:cNvPr id="769" name="楕円 768"/>
        <xdr:cNvSpPr/>
      </xdr:nvSpPr>
      <xdr:spPr>
        <a:xfrm>
          <a:off x="18605500" y="597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94693</xdr:rowOff>
    </xdr:from>
    <xdr:ext cx="534377" cy="259045"/>
    <xdr:sp macro="" textlink="">
      <xdr:nvSpPr>
        <xdr:cNvPr id="770" name="テキスト ボックス 769"/>
        <xdr:cNvSpPr txBox="1"/>
      </xdr:nvSpPr>
      <xdr:spPr>
        <a:xfrm>
          <a:off x="18389111" y="575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52898</xdr:rowOff>
    </xdr:from>
    <xdr:to>
      <xdr:col>116</xdr:col>
      <xdr:colOff>63500</xdr:colOff>
      <xdr:row>59</xdr:row>
      <xdr:rowOff>64981</xdr:rowOff>
    </xdr:to>
    <xdr:cxnSp macro="">
      <xdr:nvCxnSpPr>
        <xdr:cNvPr id="801" name="直線コネクタ 800"/>
        <xdr:cNvCxnSpPr/>
      </xdr:nvCxnSpPr>
      <xdr:spPr>
        <a:xfrm flipV="1">
          <a:off x="21323300" y="10168448"/>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64981</xdr:rowOff>
    </xdr:from>
    <xdr:to>
      <xdr:col>111</xdr:col>
      <xdr:colOff>177800</xdr:colOff>
      <xdr:row>59</xdr:row>
      <xdr:rowOff>70107</xdr:rowOff>
    </xdr:to>
    <xdr:cxnSp macro="">
      <xdr:nvCxnSpPr>
        <xdr:cNvPr id="804" name="直線コネクタ 803"/>
        <xdr:cNvCxnSpPr/>
      </xdr:nvCxnSpPr>
      <xdr:spPr>
        <a:xfrm flipV="1">
          <a:off x="20434300" y="10180531"/>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70107</xdr:rowOff>
    </xdr:from>
    <xdr:to>
      <xdr:col>107</xdr:col>
      <xdr:colOff>50800</xdr:colOff>
      <xdr:row>59</xdr:row>
      <xdr:rowOff>78468</xdr:rowOff>
    </xdr:to>
    <xdr:cxnSp macro="">
      <xdr:nvCxnSpPr>
        <xdr:cNvPr id="807" name="直線コネクタ 806"/>
        <xdr:cNvCxnSpPr/>
      </xdr:nvCxnSpPr>
      <xdr:spPr>
        <a:xfrm flipV="1">
          <a:off x="19545300" y="10185657"/>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40210</xdr:rowOff>
    </xdr:from>
    <xdr:to>
      <xdr:col>102</xdr:col>
      <xdr:colOff>114300</xdr:colOff>
      <xdr:row>59</xdr:row>
      <xdr:rowOff>78468</xdr:rowOff>
    </xdr:to>
    <xdr:cxnSp macro="">
      <xdr:nvCxnSpPr>
        <xdr:cNvPr id="810" name="直線コネクタ 809"/>
        <xdr:cNvCxnSpPr/>
      </xdr:nvCxnSpPr>
      <xdr:spPr>
        <a:xfrm>
          <a:off x="18656300" y="10155760"/>
          <a:ext cx="889000" cy="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2098</xdr:rowOff>
    </xdr:from>
    <xdr:to>
      <xdr:col>116</xdr:col>
      <xdr:colOff>114300</xdr:colOff>
      <xdr:row>59</xdr:row>
      <xdr:rowOff>103698</xdr:rowOff>
    </xdr:to>
    <xdr:sp macro="" textlink="">
      <xdr:nvSpPr>
        <xdr:cNvPr id="820" name="楕円 819"/>
        <xdr:cNvSpPr/>
      </xdr:nvSpPr>
      <xdr:spPr>
        <a:xfrm>
          <a:off x="22110700" y="101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14181</xdr:rowOff>
    </xdr:from>
    <xdr:to>
      <xdr:col>112</xdr:col>
      <xdr:colOff>38100</xdr:colOff>
      <xdr:row>59</xdr:row>
      <xdr:rowOff>115781</xdr:rowOff>
    </xdr:to>
    <xdr:sp macro="" textlink="">
      <xdr:nvSpPr>
        <xdr:cNvPr id="822" name="楕円 821"/>
        <xdr:cNvSpPr/>
      </xdr:nvSpPr>
      <xdr:spPr>
        <a:xfrm>
          <a:off x="21272500" y="1012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106908</xdr:rowOff>
    </xdr:from>
    <xdr:ext cx="469744" cy="259045"/>
    <xdr:sp macro="" textlink="">
      <xdr:nvSpPr>
        <xdr:cNvPr id="823" name="テキスト ボックス 822"/>
        <xdr:cNvSpPr txBox="1"/>
      </xdr:nvSpPr>
      <xdr:spPr>
        <a:xfrm>
          <a:off x="21088428" y="102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19307</xdr:rowOff>
    </xdr:from>
    <xdr:to>
      <xdr:col>107</xdr:col>
      <xdr:colOff>101600</xdr:colOff>
      <xdr:row>59</xdr:row>
      <xdr:rowOff>120907</xdr:rowOff>
    </xdr:to>
    <xdr:sp macro="" textlink="">
      <xdr:nvSpPr>
        <xdr:cNvPr id="824" name="楕円 823"/>
        <xdr:cNvSpPr/>
      </xdr:nvSpPr>
      <xdr:spPr>
        <a:xfrm>
          <a:off x="20383500" y="101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112034</xdr:rowOff>
    </xdr:from>
    <xdr:ext cx="469744" cy="259045"/>
    <xdr:sp macro="" textlink="">
      <xdr:nvSpPr>
        <xdr:cNvPr id="825" name="テキスト ボックス 824"/>
        <xdr:cNvSpPr txBox="1"/>
      </xdr:nvSpPr>
      <xdr:spPr>
        <a:xfrm>
          <a:off x="20199428" y="1022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27668</xdr:rowOff>
    </xdr:from>
    <xdr:to>
      <xdr:col>102</xdr:col>
      <xdr:colOff>165100</xdr:colOff>
      <xdr:row>59</xdr:row>
      <xdr:rowOff>129268</xdr:rowOff>
    </xdr:to>
    <xdr:sp macro="" textlink="">
      <xdr:nvSpPr>
        <xdr:cNvPr id="826" name="楕円 825"/>
        <xdr:cNvSpPr/>
      </xdr:nvSpPr>
      <xdr:spPr>
        <a:xfrm>
          <a:off x="19494500" y="101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120395</xdr:rowOff>
    </xdr:from>
    <xdr:ext cx="469744" cy="259045"/>
    <xdr:sp macro="" textlink="">
      <xdr:nvSpPr>
        <xdr:cNvPr id="827" name="テキスト ボックス 826"/>
        <xdr:cNvSpPr txBox="1"/>
      </xdr:nvSpPr>
      <xdr:spPr>
        <a:xfrm>
          <a:off x="19310428" y="10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160860</xdr:rowOff>
    </xdr:from>
    <xdr:to>
      <xdr:col>98</xdr:col>
      <xdr:colOff>38100</xdr:colOff>
      <xdr:row>59</xdr:row>
      <xdr:rowOff>91010</xdr:rowOff>
    </xdr:to>
    <xdr:sp macro="" textlink="">
      <xdr:nvSpPr>
        <xdr:cNvPr id="828" name="楕円 827"/>
        <xdr:cNvSpPr/>
      </xdr:nvSpPr>
      <xdr:spPr>
        <a:xfrm>
          <a:off x="18605500" y="101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82137</xdr:rowOff>
    </xdr:from>
    <xdr:ext cx="469744" cy="259045"/>
    <xdr:sp macro="" textlink="">
      <xdr:nvSpPr>
        <xdr:cNvPr id="829" name="テキスト ボックス 828"/>
        <xdr:cNvSpPr txBox="1"/>
      </xdr:nvSpPr>
      <xdr:spPr>
        <a:xfrm>
          <a:off x="18421428" y="1019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56490</xdr:rowOff>
    </xdr:from>
    <xdr:to>
      <xdr:col>116</xdr:col>
      <xdr:colOff>63500</xdr:colOff>
      <xdr:row>74</xdr:row>
      <xdr:rowOff>108248</xdr:rowOff>
    </xdr:to>
    <xdr:cxnSp macro="">
      <xdr:nvCxnSpPr>
        <xdr:cNvPr id="859" name="直線コネクタ 858"/>
        <xdr:cNvCxnSpPr/>
      </xdr:nvCxnSpPr>
      <xdr:spPr>
        <a:xfrm>
          <a:off x="21323300" y="12743790"/>
          <a:ext cx="8382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56490</xdr:rowOff>
    </xdr:from>
    <xdr:to>
      <xdr:col>111</xdr:col>
      <xdr:colOff>177800</xdr:colOff>
      <xdr:row>74</xdr:row>
      <xdr:rowOff>76797</xdr:rowOff>
    </xdr:to>
    <xdr:cxnSp macro="">
      <xdr:nvCxnSpPr>
        <xdr:cNvPr id="862" name="直線コネクタ 861"/>
        <xdr:cNvCxnSpPr/>
      </xdr:nvCxnSpPr>
      <xdr:spPr>
        <a:xfrm flipV="1">
          <a:off x="20434300" y="12743790"/>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76797</xdr:rowOff>
    </xdr:from>
    <xdr:to>
      <xdr:col>107</xdr:col>
      <xdr:colOff>50800</xdr:colOff>
      <xdr:row>74</xdr:row>
      <xdr:rowOff>105734</xdr:rowOff>
    </xdr:to>
    <xdr:cxnSp macro="">
      <xdr:nvCxnSpPr>
        <xdr:cNvPr id="865" name="直線コネクタ 864"/>
        <xdr:cNvCxnSpPr/>
      </xdr:nvCxnSpPr>
      <xdr:spPr>
        <a:xfrm flipV="1">
          <a:off x="19545300" y="12764097"/>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105734</xdr:rowOff>
    </xdr:from>
    <xdr:to>
      <xdr:col>102</xdr:col>
      <xdr:colOff>114300</xdr:colOff>
      <xdr:row>74</xdr:row>
      <xdr:rowOff>135661</xdr:rowOff>
    </xdr:to>
    <xdr:cxnSp macro="">
      <xdr:nvCxnSpPr>
        <xdr:cNvPr id="868" name="直線コネクタ 867"/>
        <xdr:cNvCxnSpPr/>
      </xdr:nvCxnSpPr>
      <xdr:spPr>
        <a:xfrm flipV="1">
          <a:off x="18656300" y="12793034"/>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57448</xdr:rowOff>
    </xdr:from>
    <xdr:to>
      <xdr:col>116</xdr:col>
      <xdr:colOff>114300</xdr:colOff>
      <xdr:row>74</xdr:row>
      <xdr:rowOff>159048</xdr:rowOff>
    </xdr:to>
    <xdr:sp macro="" textlink="">
      <xdr:nvSpPr>
        <xdr:cNvPr id="878" name="楕円 877"/>
        <xdr:cNvSpPr/>
      </xdr:nvSpPr>
      <xdr:spPr>
        <a:xfrm>
          <a:off x="22110700" y="127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80325</xdr:rowOff>
    </xdr:from>
    <xdr:ext cx="534377" cy="259045"/>
    <xdr:sp macro="" textlink="">
      <xdr:nvSpPr>
        <xdr:cNvPr id="879" name="繰出金該当値テキスト"/>
        <xdr:cNvSpPr txBox="1"/>
      </xdr:nvSpPr>
      <xdr:spPr>
        <a:xfrm>
          <a:off x="22212300" y="125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5690</xdr:rowOff>
    </xdr:from>
    <xdr:to>
      <xdr:col>112</xdr:col>
      <xdr:colOff>38100</xdr:colOff>
      <xdr:row>74</xdr:row>
      <xdr:rowOff>107290</xdr:rowOff>
    </xdr:to>
    <xdr:sp macro="" textlink="">
      <xdr:nvSpPr>
        <xdr:cNvPr id="880" name="楕円 879"/>
        <xdr:cNvSpPr/>
      </xdr:nvSpPr>
      <xdr:spPr>
        <a:xfrm>
          <a:off x="21272500" y="126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123817</xdr:rowOff>
    </xdr:from>
    <xdr:ext cx="534377" cy="259045"/>
    <xdr:sp macro="" textlink="">
      <xdr:nvSpPr>
        <xdr:cNvPr id="881" name="テキスト ボックス 880"/>
        <xdr:cNvSpPr txBox="1"/>
      </xdr:nvSpPr>
      <xdr:spPr>
        <a:xfrm>
          <a:off x="21056111" y="124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25997</xdr:rowOff>
    </xdr:from>
    <xdr:to>
      <xdr:col>107</xdr:col>
      <xdr:colOff>101600</xdr:colOff>
      <xdr:row>74</xdr:row>
      <xdr:rowOff>127597</xdr:rowOff>
    </xdr:to>
    <xdr:sp macro="" textlink="">
      <xdr:nvSpPr>
        <xdr:cNvPr id="882" name="楕円 881"/>
        <xdr:cNvSpPr/>
      </xdr:nvSpPr>
      <xdr:spPr>
        <a:xfrm>
          <a:off x="20383500" y="127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144124</xdr:rowOff>
    </xdr:from>
    <xdr:ext cx="534377" cy="259045"/>
    <xdr:sp macro="" textlink="">
      <xdr:nvSpPr>
        <xdr:cNvPr id="883" name="テキスト ボックス 882"/>
        <xdr:cNvSpPr txBox="1"/>
      </xdr:nvSpPr>
      <xdr:spPr>
        <a:xfrm>
          <a:off x="20167111" y="124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54934</xdr:rowOff>
    </xdr:from>
    <xdr:to>
      <xdr:col>102</xdr:col>
      <xdr:colOff>165100</xdr:colOff>
      <xdr:row>74</xdr:row>
      <xdr:rowOff>156534</xdr:rowOff>
    </xdr:to>
    <xdr:sp macro="" textlink="">
      <xdr:nvSpPr>
        <xdr:cNvPr id="884" name="楕円 883"/>
        <xdr:cNvSpPr/>
      </xdr:nvSpPr>
      <xdr:spPr>
        <a:xfrm>
          <a:off x="19494500" y="127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147661</xdr:rowOff>
    </xdr:from>
    <xdr:ext cx="534377" cy="259045"/>
    <xdr:sp macro="" textlink="">
      <xdr:nvSpPr>
        <xdr:cNvPr id="885" name="テキスト ボックス 884"/>
        <xdr:cNvSpPr txBox="1"/>
      </xdr:nvSpPr>
      <xdr:spPr>
        <a:xfrm>
          <a:off x="19278111" y="128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84861</xdr:rowOff>
    </xdr:from>
    <xdr:to>
      <xdr:col>98</xdr:col>
      <xdr:colOff>38100</xdr:colOff>
      <xdr:row>75</xdr:row>
      <xdr:rowOff>15011</xdr:rowOff>
    </xdr:to>
    <xdr:sp macro="" textlink="">
      <xdr:nvSpPr>
        <xdr:cNvPr id="886" name="楕円 885"/>
        <xdr:cNvSpPr/>
      </xdr:nvSpPr>
      <xdr:spPr>
        <a:xfrm>
          <a:off x="18605500" y="127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6138</xdr:rowOff>
    </xdr:from>
    <xdr:ext cx="534377" cy="259045"/>
    <xdr:sp macro="" textlink="">
      <xdr:nvSpPr>
        <xdr:cNvPr id="887" name="テキスト ボックス 886"/>
        <xdr:cNvSpPr txBox="1"/>
      </xdr:nvSpPr>
      <xdr:spPr>
        <a:xfrm>
          <a:off x="18389111" y="1286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831,960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要素である人件費は、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っているところであり、本年度の決算額は会計年度任用職員制度の導入の影響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もう一つの主要な構成要素である補助費等は、ライフラインである水道事業や公共下水道事業への繰出金が多額であることや、市内に２つの公立病院を抱える病院事業への繰出しが多額であることが類似団体と比べ高い水準にある要因となっているが、経営改革のプラン等に沿って公営企業会計の健全化に取り組み、改善を図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年度は、新型コロナウイルス感染症対策に係る事業実施により補助費等が増加していることに加え、消防庁舎建設事業実施による普通建設事業費が増加している。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23,375
23,143
472.64
19,912,518
19,447,055
373,637
9,829,627
16,091,421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5397</xdr:rowOff>
    </xdr:from>
    <xdr:to>
      <xdr:col>24</xdr:col>
      <xdr:colOff>63500</xdr:colOff>
      <xdr:row>35</xdr:row>
      <xdr:rowOff>65024</xdr:rowOff>
    </xdr:to>
    <xdr:cxnSp macro="">
      <xdr:nvCxnSpPr>
        <xdr:cNvPr id="61" name="直線コネクタ 60"/>
        <xdr:cNvCxnSpPr/>
      </xdr:nvCxnSpPr>
      <xdr:spPr>
        <a:xfrm>
          <a:off x="3797300" y="6006147"/>
          <a:ext cx="8382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5397</xdr:rowOff>
    </xdr:from>
    <xdr:to>
      <xdr:col>19</xdr:col>
      <xdr:colOff>177800</xdr:colOff>
      <xdr:row>35</xdr:row>
      <xdr:rowOff>38926</xdr:rowOff>
    </xdr:to>
    <xdr:cxnSp macro="">
      <xdr:nvCxnSpPr>
        <xdr:cNvPr id="64" name="直線コネクタ 63"/>
        <xdr:cNvCxnSpPr/>
      </xdr:nvCxnSpPr>
      <xdr:spPr>
        <a:xfrm flipV="1">
          <a:off x="2908300" y="6006147"/>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38926</xdr:rowOff>
    </xdr:from>
    <xdr:to>
      <xdr:col>15</xdr:col>
      <xdr:colOff>50800</xdr:colOff>
      <xdr:row>35</xdr:row>
      <xdr:rowOff>62547</xdr:rowOff>
    </xdr:to>
    <xdr:cxnSp macro="">
      <xdr:nvCxnSpPr>
        <xdr:cNvPr id="67" name="直線コネクタ 66"/>
        <xdr:cNvCxnSpPr/>
      </xdr:nvCxnSpPr>
      <xdr:spPr>
        <a:xfrm flipV="1">
          <a:off x="2019300" y="6039676"/>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56261</xdr:rowOff>
    </xdr:from>
    <xdr:to>
      <xdr:col>10</xdr:col>
      <xdr:colOff>114300</xdr:colOff>
      <xdr:row>35</xdr:row>
      <xdr:rowOff>62547</xdr:rowOff>
    </xdr:to>
    <xdr:cxnSp macro="">
      <xdr:nvCxnSpPr>
        <xdr:cNvPr id="70" name="直線コネクタ 69"/>
        <xdr:cNvCxnSpPr/>
      </xdr:nvCxnSpPr>
      <xdr:spPr>
        <a:xfrm>
          <a:off x="1130300" y="605701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14224</xdr:rowOff>
    </xdr:from>
    <xdr:to>
      <xdr:col>24</xdr:col>
      <xdr:colOff>114300</xdr:colOff>
      <xdr:row>35</xdr:row>
      <xdr:rowOff>115824</xdr:rowOff>
    </xdr:to>
    <xdr:sp macro="" textlink="">
      <xdr:nvSpPr>
        <xdr:cNvPr id="80" name="楕円 79"/>
        <xdr:cNvSpPr/>
      </xdr:nvSpPr>
      <xdr:spPr>
        <a:xfrm>
          <a:off x="4584700" y="60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37101</xdr:rowOff>
    </xdr:from>
    <xdr:ext cx="469744" cy="259045"/>
    <xdr:sp macro="" textlink="">
      <xdr:nvSpPr>
        <xdr:cNvPr id="81" name="議会費該当値テキスト"/>
        <xdr:cNvSpPr txBox="1"/>
      </xdr:nvSpPr>
      <xdr:spPr>
        <a:xfrm>
          <a:off x="4686300" y="586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126047</xdr:rowOff>
    </xdr:from>
    <xdr:to>
      <xdr:col>20</xdr:col>
      <xdr:colOff>38100</xdr:colOff>
      <xdr:row>35</xdr:row>
      <xdr:rowOff>56197</xdr:rowOff>
    </xdr:to>
    <xdr:sp macro="" textlink="">
      <xdr:nvSpPr>
        <xdr:cNvPr id="82" name="楕円 81"/>
        <xdr:cNvSpPr/>
      </xdr:nvSpPr>
      <xdr:spPr>
        <a:xfrm>
          <a:off x="3746500" y="59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72724</xdr:rowOff>
    </xdr:from>
    <xdr:ext cx="469744" cy="259045"/>
    <xdr:sp macro="" textlink="">
      <xdr:nvSpPr>
        <xdr:cNvPr id="83" name="テキスト ボックス 82"/>
        <xdr:cNvSpPr txBox="1"/>
      </xdr:nvSpPr>
      <xdr:spPr>
        <a:xfrm>
          <a:off x="3562428" y="573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159576</xdr:rowOff>
    </xdr:from>
    <xdr:to>
      <xdr:col>15</xdr:col>
      <xdr:colOff>101600</xdr:colOff>
      <xdr:row>35</xdr:row>
      <xdr:rowOff>89726</xdr:rowOff>
    </xdr:to>
    <xdr:sp macro="" textlink="">
      <xdr:nvSpPr>
        <xdr:cNvPr id="84" name="楕円 83"/>
        <xdr:cNvSpPr/>
      </xdr:nvSpPr>
      <xdr:spPr>
        <a:xfrm>
          <a:off x="2857500" y="59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106253</xdr:rowOff>
    </xdr:from>
    <xdr:ext cx="469744" cy="259045"/>
    <xdr:sp macro="" textlink="">
      <xdr:nvSpPr>
        <xdr:cNvPr id="85" name="テキスト ボックス 84"/>
        <xdr:cNvSpPr txBox="1"/>
      </xdr:nvSpPr>
      <xdr:spPr>
        <a:xfrm>
          <a:off x="2673428" y="576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11747</xdr:rowOff>
    </xdr:from>
    <xdr:to>
      <xdr:col>10</xdr:col>
      <xdr:colOff>165100</xdr:colOff>
      <xdr:row>35</xdr:row>
      <xdr:rowOff>113347</xdr:rowOff>
    </xdr:to>
    <xdr:sp macro="" textlink="">
      <xdr:nvSpPr>
        <xdr:cNvPr id="86" name="楕円 85"/>
        <xdr:cNvSpPr/>
      </xdr:nvSpPr>
      <xdr:spPr>
        <a:xfrm>
          <a:off x="1968500" y="60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129874</xdr:rowOff>
    </xdr:from>
    <xdr:ext cx="469744" cy="259045"/>
    <xdr:sp macro="" textlink="">
      <xdr:nvSpPr>
        <xdr:cNvPr id="87" name="テキスト ボックス 86"/>
        <xdr:cNvSpPr txBox="1"/>
      </xdr:nvSpPr>
      <xdr:spPr>
        <a:xfrm>
          <a:off x="1784428" y="57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xdr:rowOff>
    </xdr:from>
    <xdr:to>
      <xdr:col>6</xdr:col>
      <xdr:colOff>38100</xdr:colOff>
      <xdr:row>35</xdr:row>
      <xdr:rowOff>107061</xdr:rowOff>
    </xdr:to>
    <xdr:sp macro="" textlink="">
      <xdr:nvSpPr>
        <xdr:cNvPr id="88" name="楕円 87"/>
        <xdr:cNvSpPr/>
      </xdr:nvSpPr>
      <xdr:spPr>
        <a:xfrm>
          <a:off x="1079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123588</xdr:rowOff>
    </xdr:from>
    <xdr:ext cx="469744" cy="259045"/>
    <xdr:sp macro="" textlink="">
      <xdr:nvSpPr>
        <xdr:cNvPr id="89" name="テキスト ボックス 88"/>
        <xdr:cNvSpPr txBox="1"/>
      </xdr:nvSpPr>
      <xdr:spPr>
        <a:xfrm>
          <a:off x="895428" y="578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130673</xdr:rowOff>
    </xdr:from>
    <xdr:to>
      <xdr:col>24</xdr:col>
      <xdr:colOff>63500</xdr:colOff>
      <xdr:row>58</xdr:row>
      <xdr:rowOff>130973</xdr:rowOff>
    </xdr:to>
    <xdr:cxnSp macro="">
      <xdr:nvCxnSpPr>
        <xdr:cNvPr id="120" name="直線コネクタ 119"/>
        <xdr:cNvCxnSpPr/>
      </xdr:nvCxnSpPr>
      <xdr:spPr>
        <a:xfrm flipV="1">
          <a:off x="3797300" y="9903323"/>
          <a:ext cx="838200" cy="17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130973</xdr:rowOff>
    </xdr:from>
    <xdr:to>
      <xdr:col>19</xdr:col>
      <xdr:colOff>177800</xdr:colOff>
      <xdr:row>58</xdr:row>
      <xdr:rowOff>137476</xdr:rowOff>
    </xdr:to>
    <xdr:cxnSp macro="">
      <xdr:nvCxnSpPr>
        <xdr:cNvPr id="123" name="直線コネクタ 122"/>
        <xdr:cNvCxnSpPr/>
      </xdr:nvCxnSpPr>
      <xdr:spPr>
        <a:xfrm flipV="1">
          <a:off x="2908300" y="10075073"/>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137476</xdr:rowOff>
    </xdr:from>
    <xdr:to>
      <xdr:col>15</xdr:col>
      <xdr:colOff>50800</xdr:colOff>
      <xdr:row>58</xdr:row>
      <xdr:rowOff>146827</xdr:rowOff>
    </xdr:to>
    <xdr:cxnSp macro="">
      <xdr:nvCxnSpPr>
        <xdr:cNvPr id="126" name="直線コネクタ 125"/>
        <xdr:cNvCxnSpPr/>
      </xdr:nvCxnSpPr>
      <xdr:spPr>
        <a:xfrm flipV="1">
          <a:off x="2019300" y="10081576"/>
          <a:ext cx="889000" cy="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113768</xdr:rowOff>
    </xdr:from>
    <xdr:to>
      <xdr:col>10</xdr:col>
      <xdr:colOff>114300</xdr:colOff>
      <xdr:row>58</xdr:row>
      <xdr:rowOff>146827</xdr:rowOff>
    </xdr:to>
    <xdr:cxnSp macro="">
      <xdr:nvCxnSpPr>
        <xdr:cNvPr id="129" name="直線コネクタ 128"/>
        <xdr:cNvCxnSpPr/>
      </xdr:nvCxnSpPr>
      <xdr:spPr>
        <a:xfrm>
          <a:off x="1130300" y="10057868"/>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79873</xdr:rowOff>
    </xdr:from>
    <xdr:to>
      <xdr:col>24</xdr:col>
      <xdr:colOff>114300</xdr:colOff>
      <xdr:row>58</xdr:row>
      <xdr:rowOff>10023</xdr:rowOff>
    </xdr:to>
    <xdr:sp macro="" textlink="">
      <xdr:nvSpPr>
        <xdr:cNvPr id="139" name="楕円 138"/>
        <xdr:cNvSpPr/>
      </xdr:nvSpPr>
      <xdr:spPr>
        <a:xfrm>
          <a:off x="4584700" y="98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80173</xdr:rowOff>
    </xdr:from>
    <xdr:to>
      <xdr:col>20</xdr:col>
      <xdr:colOff>38100</xdr:colOff>
      <xdr:row>59</xdr:row>
      <xdr:rowOff>10323</xdr:rowOff>
    </xdr:to>
    <xdr:sp macro="" textlink="">
      <xdr:nvSpPr>
        <xdr:cNvPr id="141" name="楕円 140"/>
        <xdr:cNvSpPr/>
      </xdr:nvSpPr>
      <xdr:spPr>
        <a:xfrm>
          <a:off x="3746500" y="1002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1450</xdr:rowOff>
    </xdr:from>
    <xdr:ext cx="534377" cy="259045"/>
    <xdr:sp macro="" textlink="">
      <xdr:nvSpPr>
        <xdr:cNvPr id="142" name="テキスト ボックス 141"/>
        <xdr:cNvSpPr txBox="1"/>
      </xdr:nvSpPr>
      <xdr:spPr>
        <a:xfrm>
          <a:off x="3530111" y="1011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86676</xdr:rowOff>
    </xdr:from>
    <xdr:to>
      <xdr:col>15</xdr:col>
      <xdr:colOff>101600</xdr:colOff>
      <xdr:row>59</xdr:row>
      <xdr:rowOff>16826</xdr:rowOff>
    </xdr:to>
    <xdr:sp macro="" textlink="">
      <xdr:nvSpPr>
        <xdr:cNvPr id="143" name="楕円 142"/>
        <xdr:cNvSpPr/>
      </xdr:nvSpPr>
      <xdr:spPr>
        <a:xfrm>
          <a:off x="2857500" y="100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7953</xdr:rowOff>
    </xdr:from>
    <xdr:ext cx="534377" cy="259045"/>
    <xdr:sp macro="" textlink="">
      <xdr:nvSpPr>
        <xdr:cNvPr id="144" name="テキスト ボックス 143"/>
        <xdr:cNvSpPr txBox="1"/>
      </xdr:nvSpPr>
      <xdr:spPr>
        <a:xfrm>
          <a:off x="2641111" y="1012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96027</xdr:rowOff>
    </xdr:from>
    <xdr:to>
      <xdr:col>10</xdr:col>
      <xdr:colOff>165100</xdr:colOff>
      <xdr:row>59</xdr:row>
      <xdr:rowOff>26177</xdr:rowOff>
    </xdr:to>
    <xdr:sp macro="" textlink="">
      <xdr:nvSpPr>
        <xdr:cNvPr id="145" name="楕円 144"/>
        <xdr:cNvSpPr/>
      </xdr:nvSpPr>
      <xdr:spPr>
        <a:xfrm>
          <a:off x="1968500" y="100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17304</xdr:rowOff>
    </xdr:from>
    <xdr:ext cx="534377" cy="259045"/>
    <xdr:sp macro="" textlink="">
      <xdr:nvSpPr>
        <xdr:cNvPr id="146" name="テキスト ボックス 145"/>
        <xdr:cNvSpPr txBox="1"/>
      </xdr:nvSpPr>
      <xdr:spPr>
        <a:xfrm>
          <a:off x="1752111" y="1013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62968</xdr:rowOff>
    </xdr:from>
    <xdr:to>
      <xdr:col>6</xdr:col>
      <xdr:colOff>38100</xdr:colOff>
      <xdr:row>58</xdr:row>
      <xdr:rowOff>164568</xdr:rowOff>
    </xdr:to>
    <xdr:sp macro="" textlink="">
      <xdr:nvSpPr>
        <xdr:cNvPr id="147" name="楕円 146"/>
        <xdr:cNvSpPr/>
      </xdr:nvSpPr>
      <xdr:spPr>
        <a:xfrm>
          <a:off x="1079500" y="100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9645</xdr:rowOff>
    </xdr:from>
    <xdr:ext cx="534377" cy="259045"/>
    <xdr:sp macro="" textlink="">
      <xdr:nvSpPr>
        <xdr:cNvPr id="148" name="テキスト ボックス 147"/>
        <xdr:cNvSpPr txBox="1"/>
      </xdr:nvSpPr>
      <xdr:spPr>
        <a:xfrm>
          <a:off x="863111" y="97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69227</xdr:rowOff>
    </xdr:from>
    <xdr:to>
      <xdr:col>24</xdr:col>
      <xdr:colOff>63500</xdr:colOff>
      <xdr:row>76</xdr:row>
      <xdr:rowOff>97912</xdr:rowOff>
    </xdr:to>
    <xdr:cxnSp macro="">
      <xdr:nvCxnSpPr>
        <xdr:cNvPr id="176" name="直線コネクタ 175"/>
        <xdr:cNvCxnSpPr/>
      </xdr:nvCxnSpPr>
      <xdr:spPr>
        <a:xfrm flipV="1">
          <a:off x="3797300" y="13099427"/>
          <a:ext cx="8382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97912</xdr:rowOff>
    </xdr:from>
    <xdr:to>
      <xdr:col>19</xdr:col>
      <xdr:colOff>177800</xdr:colOff>
      <xdr:row>76</xdr:row>
      <xdr:rowOff>118267</xdr:rowOff>
    </xdr:to>
    <xdr:cxnSp macro="">
      <xdr:nvCxnSpPr>
        <xdr:cNvPr id="179" name="直線コネクタ 178"/>
        <xdr:cNvCxnSpPr/>
      </xdr:nvCxnSpPr>
      <xdr:spPr>
        <a:xfrm flipV="1">
          <a:off x="2908300" y="13128112"/>
          <a:ext cx="8890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82468</xdr:rowOff>
    </xdr:from>
    <xdr:to>
      <xdr:col>15</xdr:col>
      <xdr:colOff>50800</xdr:colOff>
      <xdr:row>76</xdr:row>
      <xdr:rowOff>118267</xdr:rowOff>
    </xdr:to>
    <xdr:cxnSp macro="">
      <xdr:nvCxnSpPr>
        <xdr:cNvPr id="182" name="直線コネクタ 181"/>
        <xdr:cNvCxnSpPr/>
      </xdr:nvCxnSpPr>
      <xdr:spPr>
        <a:xfrm>
          <a:off x="2019300" y="13112668"/>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82468</xdr:rowOff>
    </xdr:from>
    <xdr:to>
      <xdr:col>10</xdr:col>
      <xdr:colOff>114300</xdr:colOff>
      <xdr:row>76</xdr:row>
      <xdr:rowOff>154302</xdr:rowOff>
    </xdr:to>
    <xdr:cxnSp macro="">
      <xdr:nvCxnSpPr>
        <xdr:cNvPr id="185" name="直線コネクタ 184"/>
        <xdr:cNvCxnSpPr/>
      </xdr:nvCxnSpPr>
      <xdr:spPr>
        <a:xfrm flipV="1">
          <a:off x="1130300" y="13112668"/>
          <a:ext cx="889000" cy="7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18427</xdr:rowOff>
    </xdr:from>
    <xdr:to>
      <xdr:col>24</xdr:col>
      <xdr:colOff>114300</xdr:colOff>
      <xdr:row>76</xdr:row>
      <xdr:rowOff>120027</xdr:rowOff>
    </xdr:to>
    <xdr:sp macro="" textlink="">
      <xdr:nvSpPr>
        <xdr:cNvPr id="195" name="楕円 194"/>
        <xdr:cNvSpPr/>
      </xdr:nvSpPr>
      <xdr:spPr>
        <a:xfrm>
          <a:off x="4584700" y="130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41305</xdr:rowOff>
    </xdr:from>
    <xdr:ext cx="599010" cy="259045"/>
    <xdr:sp macro="" textlink="">
      <xdr:nvSpPr>
        <xdr:cNvPr id="196" name="民生費該当値テキスト"/>
        <xdr:cNvSpPr txBox="1"/>
      </xdr:nvSpPr>
      <xdr:spPr>
        <a:xfrm>
          <a:off x="4686300" y="1290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47112</xdr:rowOff>
    </xdr:from>
    <xdr:to>
      <xdr:col>20</xdr:col>
      <xdr:colOff>38100</xdr:colOff>
      <xdr:row>76</xdr:row>
      <xdr:rowOff>148712</xdr:rowOff>
    </xdr:to>
    <xdr:sp macro="" textlink="">
      <xdr:nvSpPr>
        <xdr:cNvPr id="197" name="楕円 196"/>
        <xdr:cNvSpPr/>
      </xdr:nvSpPr>
      <xdr:spPr>
        <a:xfrm>
          <a:off x="3746500" y="130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139839</xdr:rowOff>
    </xdr:from>
    <xdr:ext cx="599010" cy="259045"/>
    <xdr:sp macro="" textlink="">
      <xdr:nvSpPr>
        <xdr:cNvPr id="198" name="テキスト ボックス 197"/>
        <xdr:cNvSpPr txBox="1"/>
      </xdr:nvSpPr>
      <xdr:spPr>
        <a:xfrm>
          <a:off x="3497795" y="1317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67467</xdr:rowOff>
    </xdr:from>
    <xdr:to>
      <xdr:col>15</xdr:col>
      <xdr:colOff>101600</xdr:colOff>
      <xdr:row>76</xdr:row>
      <xdr:rowOff>169067</xdr:rowOff>
    </xdr:to>
    <xdr:sp macro="" textlink="">
      <xdr:nvSpPr>
        <xdr:cNvPr id="199" name="楕円 198"/>
        <xdr:cNvSpPr/>
      </xdr:nvSpPr>
      <xdr:spPr>
        <a:xfrm>
          <a:off x="2857500" y="130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160194</xdr:rowOff>
    </xdr:from>
    <xdr:ext cx="599010" cy="259045"/>
    <xdr:sp macro="" textlink="">
      <xdr:nvSpPr>
        <xdr:cNvPr id="200" name="テキスト ボックス 199"/>
        <xdr:cNvSpPr txBox="1"/>
      </xdr:nvSpPr>
      <xdr:spPr>
        <a:xfrm>
          <a:off x="2608795" y="131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31668</xdr:rowOff>
    </xdr:from>
    <xdr:to>
      <xdr:col>10</xdr:col>
      <xdr:colOff>165100</xdr:colOff>
      <xdr:row>76</xdr:row>
      <xdr:rowOff>133268</xdr:rowOff>
    </xdr:to>
    <xdr:sp macro="" textlink="">
      <xdr:nvSpPr>
        <xdr:cNvPr id="201" name="楕円 200"/>
        <xdr:cNvSpPr/>
      </xdr:nvSpPr>
      <xdr:spPr>
        <a:xfrm>
          <a:off x="1968500" y="130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149795</xdr:rowOff>
    </xdr:from>
    <xdr:ext cx="599010" cy="259045"/>
    <xdr:sp macro="" textlink="">
      <xdr:nvSpPr>
        <xdr:cNvPr id="202" name="テキスト ボックス 201"/>
        <xdr:cNvSpPr txBox="1"/>
      </xdr:nvSpPr>
      <xdr:spPr>
        <a:xfrm>
          <a:off x="1719795" y="1283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103502</xdr:rowOff>
    </xdr:from>
    <xdr:to>
      <xdr:col>6</xdr:col>
      <xdr:colOff>38100</xdr:colOff>
      <xdr:row>77</xdr:row>
      <xdr:rowOff>33652</xdr:rowOff>
    </xdr:to>
    <xdr:sp macro="" textlink="">
      <xdr:nvSpPr>
        <xdr:cNvPr id="203" name="楕円 202"/>
        <xdr:cNvSpPr/>
      </xdr:nvSpPr>
      <xdr:spPr>
        <a:xfrm>
          <a:off x="1079500" y="131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24779</xdr:rowOff>
    </xdr:from>
    <xdr:ext cx="599010" cy="259045"/>
    <xdr:sp macro="" textlink="">
      <xdr:nvSpPr>
        <xdr:cNvPr id="204" name="テキスト ボックス 203"/>
        <xdr:cNvSpPr txBox="1"/>
      </xdr:nvSpPr>
      <xdr:spPr>
        <a:xfrm>
          <a:off x="830795" y="1322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80645</xdr:rowOff>
    </xdr:from>
    <xdr:to>
      <xdr:col>24</xdr:col>
      <xdr:colOff>63500</xdr:colOff>
      <xdr:row>93</xdr:row>
      <xdr:rowOff>157618</xdr:rowOff>
    </xdr:to>
    <xdr:cxnSp macro="">
      <xdr:nvCxnSpPr>
        <xdr:cNvPr id="235" name="直線コネクタ 234"/>
        <xdr:cNvCxnSpPr/>
      </xdr:nvCxnSpPr>
      <xdr:spPr>
        <a:xfrm flipV="1">
          <a:off x="3797300" y="16025495"/>
          <a:ext cx="8382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157618</xdr:rowOff>
    </xdr:from>
    <xdr:to>
      <xdr:col>19</xdr:col>
      <xdr:colOff>177800</xdr:colOff>
      <xdr:row>94</xdr:row>
      <xdr:rowOff>36319</xdr:rowOff>
    </xdr:to>
    <xdr:cxnSp macro="">
      <xdr:nvCxnSpPr>
        <xdr:cNvPr id="238" name="直線コネクタ 237"/>
        <xdr:cNvCxnSpPr/>
      </xdr:nvCxnSpPr>
      <xdr:spPr>
        <a:xfrm flipV="1">
          <a:off x="2908300" y="16102468"/>
          <a:ext cx="889000" cy="5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36319</xdr:rowOff>
    </xdr:from>
    <xdr:to>
      <xdr:col>15</xdr:col>
      <xdr:colOff>50800</xdr:colOff>
      <xdr:row>94</xdr:row>
      <xdr:rowOff>73363</xdr:rowOff>
    </xdr:to>
    <xdr:cxnSp macro="">
      <xdr:nvCxnSpPr>
        <xdr:cNvPr id="241" name="直線コネクタ 240"/>
        <xdr:cNvCxnSpPr/>
      </xdr:nvCxnSpPr>
      <xdr:spPr>
        <a:xfrm flipV="1">
          <a:off x="2019300" y="16152619"/>
          <a:ext cx="8890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73363</xdr:rowOff>
    </xdr:from>
    <xdr:to>
      <xdr:col>10</xdr:col>
      <xdr:colOff>114300</xdr:colOff>
      <xdr:row>94</xdr:row>
      <xdr:rowOff>114782</xdr:rowOff>
    </xdr:to>
    <xdr:cxnSp macro="">
      <xdr:nvCxnSpPr>
        <xdr:cNvPr id="244" name="直線コネクタ 243"/>
        <xdr:cNvCxnSpPr/>
      </xdr:nvCxnSpPr>
      <xdr:spPr>
        <a:xfrm flipV="1">
          <a:off x="1130300" y="16189663"/>
          <a:ext cx="889000" cy="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29845</xdr:rowOff>
    </xdr:from>
    <xdr:to>
      <xdr:col>24</xdr:col>
      <xdr:colOff>114300</xdr:colOff>
      <xdr:row>93</xdr:row>
      <xdr:rowOff>131445</xdr:rowOff>
    </xdr:to>
    <xdr:sp macro="" textlink="">
      <xdr:nvSpPr>
        <xdr:cNvPr id="254" name="楕円 253"/>
        <xdr:cNvSpPr/>
      </xdr:nvSpPr>
      <xdr:spPr>
        <a:xfrm>
          <a:off x="4584700" y="159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52722</xdr:rowOff>
    </xdr:from>
    <xdr:ext cx="534377" cy="259045"/>
    <xdr:sp macro="" textlink="">
      <xdr:nvSpPr>
        <xdr:cNvPr id="255" name="衛生費該当値テキスト"/>
        <xdr:cNvSpPr txBox="1"/>
      </xdr:nvSpPr>
      <xdr:spPr>
        <a:xfrm>
          <a:off x="4686300" y="158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106818</xdr:rowOff>
    </xdr:from>
    <xdr:to>
      <xdr:col>20</xdr:col>
      <xdr:colOff>38100</xdr:colOff>
      <xdr:row>94</xdr:row>
      <xdr:rowOff>36968</xdr:rowOff>
    </xdr:to>
    <xdr:sp macro="" textlink="">
      <xdr:nvSpPr>
        <xdr:cNvPr id="256" name="楕円 255"/>
        <xdr:cNvSpPr/>
      </xdr:nvSpPr>
      <xdr:spPr>
        <a:xfrm>
          <a:off x="3746500" y="160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53495</xdr:rowOff>
    </xdr:from>
    <xdr:ext cx="534377" cy="259045"/>
    <xdr:sp macro="" textlink="">
      <xdr:nvSpPr>
        <xdr:cNvPr id="257" name="テキスト ボックス 256"/>
        <xdr:cNvSpPr txBox="1"/>
      </xdr:nvSpPr>
      <xdr:spPr>
        <a:xfrm>
          <a:off x="3530111" y="158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156969</xdr:rowOff>
    </xdr:from>
    <xdr:to>
      <xdr:col>15</xdr:col>
      <xdr:colOff>101600</xdr:colOff>
      <xdr:row>94</xdr:row>
      <xdr:rowOff>87119</xdr:rowOff>
    </xdr:to>
    <xdr:sp macro="" textlink="">
      <xdr:nvSpPr>
        <xdr:cNvPr id="258" name="楕円 257"/>
        <xdr:cNvSpPr/>
      </xdr:nvSpPr>
      <xdr:spPr>
        <a:xfrm>
          <a:off x="2857500" y="16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103646</xdr:rowOff>
    </xdr:from>
    <xdr:ext cx="534377" cy="259045"/>
    <xdr:sp macro="" textlink="">
      <xdr:nvSpPr>
        <xdr:cNvPr id="259" name="テキスト ボックス 258"/>
        <xdr:cNvSpPr txBox="1"/>
      </xdr:nvSpPr>
      <xdr:spPr>
        <a:xfrm>
          <a:off x="2641111" y="158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22563</xdr:rowOff>
    </xdr:from>
    <xdr:to>
      <xdr:col>10</xdr:col>
      <xdr:colOff>165100</xdr:colOff>
      <xdr:row>94</xdr:row>
      <xdr:rowOff>124163</xdr:rowOff>
    </xdr:to>
    <xdr:sp macro="" textlink="">
      <xdr:nvSpPr>
        <xdr:cNvPr id="260" name="楕円 259"/>
        <xdr:cNvSpPr/>
      </xdr:nvSpPr>
      <xdr:spPr>
        <a:xfrm>
          <a:off x="1968500" y="161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140690</xdr:rowOff>
    </xdr:from>
    <xdr:ext cx="534377" cy="259045"/>
    <xdr:sp macro="" textlink="">
      <xdr:nvSpPr>
        <xdr:cNvPr id="261" name="テキスト ボックス 260"/>
        <xdr:cNvSpPr txBox="1"/>
      </xdr:nvSpPr>
      <xdr:spPr>
        <a:xfrm>
          <a:off x="1752111" y="1591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63982</xdr:rowOff>
    </xdr:from>
    <xdr:to>
      <xdr:col>6</xdr:col>
      <xdr:colOff>38100</xdr:colOff>
      <xdr:row>94</xdr:row>
      <xdr:rowOff>165582</xdr:rowOff>
    </xdr:to>
    <xdr:sp macro="" textlink="">
      <xdr:nvSpPr>
        <xdr:cNvPr id="262" name="楕円 261"/>
        <xdr:cNvSpPr/>
      </xdr:nvSpPr>
      <xdr:spPr>
        <a:xfrm>
          <a:off x="1079500" y="161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10659</xdr:rowOff>
    </xdr:from>
    <xdr:ext cx="534377" cy="259045"/>
    <xdr:sp macro="" textlink="">
      <xdr:nvSpPr>
        <xdr:cNvPr id="263" name="テキスト ボックス 262"/>
        <xdr:cNvSpPr txBox="1"/>
      </xdr:nvSpPr>
      <xdr:spPr>
        <a:xfrm>
          <a:off x="863111" y="159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50872</xdr:rowOff>
    </xdr:from>
    <xdr:to>
      <xdr:col>55</xdr:col>
      <xdr:colOff>0</xdr:colOff>
      <xdr:row>35</xdr:row>
      <xdr:rowOff>58710</xdr:rowOff>
    </xdr:to>
    <xdr:cxnSp macro="">
      <xdr:nvCxnSpPr>
        <xdr:cNvPr id="294" name="直線コネクタ 293"/>
        <xdr:cNvCxnSpPr/>
      </xdr:nvCxnSpPr>
      <xdr:spPr>
        <a:xfrm>
          <a:off x="9639300" y="5880172"/>
          <a:ext cx="838200" cy="1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50872</xdr:rowOff>
    </xdr:from>
    <xdr:to>
      <xdr:col>50</xdr:col>
      <xdr:colOff>114300</xdr:colOff>
      <xdr:row>35</xdr:row>
      <xdr:rowOff>139700</xdr:rowOff>
    </xdr:to>
    <xdr:cxnSp macro="">
      <xdr:nvCxnSpPr>
        <xdr:cNvPr id="297" name="直線コネクタ 296"/>
        <xdr:cNvCxnSpPr/>
      </xdr:nvCxnSpPr>
      <xdr:spPr>
        <a:xfrm flipV="1">
          <a:off x="8750300" y="5880172"/>
          <a:ext cx="889000" cy="2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55771</xdr:rowOff>
    </xdr:from>
    <xdr:to>
      <xdr:col>45</xdr:col>
      <xdr:colOff>177800</xdr:colOff>
      <xdr:row>35</xdr:row>
      <xdr:rowOff>139700</xdr:rowOff>
    </xdr:to>
    <xdr:cxnSp macro="">
      <xdr:nvCxnSpPr>
        <xdr:cNvPr id="300" name="直線コネクタ 299"/>
        <xdr:cNvCxnSpPr/>
      </xdr:nvCxnSpPr>
      <xdr:spPr>
        <a:xfrm>
          <a:off x="7861300" y="5713621"/>
          <a:ext cx="889000" cy="4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55771</xdr:rowOff>
    </xdr:from>
    <xdr:to>
      <xdr:col>41</xdr:col>
      <xdr:colOff>50800</xdr:colOff>
      <xdr:row>36</xdr:row>
      <xdr:rowOff>13970</xdr:rowOff>
    </xdr:to>
    <xdr:cxnSp macro="">
      <xdr:nvCxnSpPr>
        <xdr:cNvPr id="303" name="直線コネクタ 302"/>
        <xdr:cNvCxnSpPr/>
      </xdr:nvCxnSpPr>
      <xdr:spPr>
        <a:xfrm flipV="1">
          <a:off x="6972300" y="5713621"/>
          <a:ext cx="889000" cy="4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7910</xdr:rowOff>
    </xdr:from>
    <xdr:to>
      <xdr:col>55</xdr:col>
      <xdr:colOff>50800</xdr:colOff>
      <xdr:row>35</xdr:row>
      <xdr:rowOff>109510</xdr:rowOff>
    </xdr:to>
    <xdr:sp macro="" textlink="">
      <xdr:nvSpPr>
        <xdr:cNvPr id="313" name="楕円 312"/>
        <xdr:cNvSpPr/>
      </xdr:nvSpPr>
      <xdr:spPr>
        <a:xfrm>
          <a:off x="10426700" y="60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30787</xdr:rowOff>
    </xdr:from>
    <xdr:ext cx="469744" cy="259045"/>
    <xdr:sp macro="" textlink="">
      <xdr:nvSpPr>
        <xdr:cNvPr id="314" name="労働費該当値テキスト"/>
        <xdr:cNvSpPr txBox="1"/>
      </xdr:nvSpPr>
      <xdr:spPr>
        <a:xfrm>
          <a:off x="10528300" y="586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72</xdr:rowOff>
    </xdr:from>
    <xdr:to>
      <xdr:col>50</xdr:col>
      <xdr:colOff>165100</xdr:colOff>
      <xdr:row>34</xdr:row>
      <xdr:rowOff>101672</xdr:rowOff>
    </xdr:to>
    <xdr:sp macro="" textlink="">
      <xdr:nvSpPr>
        <xdr:cNvPr id="315" name="楕円 314"/>
        <xdr:cNvSpPr/>
      </xdr:nvSpPr>
      <xdr:spPr>
        <a:xfrm>
          <a:off x="9588500" y="5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118199</xdr:rowOff>
    </xdr:from>
    <xdr:ext cx="469744" cy="259045"/>
    <xdr:sp macro="" textlink="">
      <xdr:nvSpPr>
        <xdr:cNvPr id="316" name="テキスト ボックス 315"/>
        <xdr:cNvSpPr txBox="1"/>
      </xdr:nvSpPr>
      <xdr:spPr>
        <a:xfrm>
          <a:off x="9404428" y="56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88900</xdr:rowOff>
    </xdr:from>
    <xdr:to>
      <xdr:col>46</xdr:col>
      <xdr:colOff>38100</xdr:colOff>
      <xdr:row>36</xdr:row>
      <xdr:rowOff>19050</xdr:rowOff>
    </xdr:to>
    <xdr:sp macro="" textlink="">
      <xdr:nvSpPr>
        <xdr:cNvPr id="317" name="楕円 316"/>
        <xdr:cNvSpPr/>
      </xdr:nvSpPr>
      <xdr:spPr>
        <a:xfrm>
          <a:off x="8699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35577</xdr:rowOff>
    </xdr:from>
    <xdr:ext cx="469744" cy="259045"/>
    <xdr:sp macro="" textlink="">
      <xdr:nvSpPr>
        <xdr:cNvPr id="318" name="テキスト ボックス 317"/>
        <xdr:cNvSpPr txBox="1"/>
      </xdr:nvSpPr>
      <xdr:spPr>
        <a:xfrm>
          <a:off x="8515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4971</xdr:rowOff>
    </xdr:from>
    <xdr:to>
      <xdr:col>41</xdr:col>
      <xdr:colOff>101600</xdr:colOff>
      <xdr:row>33</xdr:row>
      <xdr:rowOff>106571</xdr:rowOff>
    </xdr:to>
    <xdr:sp macro="" textlink="">
      <xdr:nvSpPr>
        <xdr:cNvPr id="319" name="楕円 318"/>
        <xdr:cNvSpPr/>
      </xdr:nvSpPr>
      <xdr:spPr>
        <a:xfrm>
          <a:off x="7810500" y="56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123098</xdr:rowOff>
    </xdr:from>
    <xdr:ext cx="469744" cy="259045"/>
    <xdr:sp macro="" textlink="">
      <xdr:nvSpPr>
        <xdr:cNvPr id="320" name="テキスト ボックス 319"/>
        <xdr:cNvSpPr txBox="1"/>
      </xdr:nvSpPr>
      <xdr:spPr>
        <a:xfrm>
          <a:off x="7626428" y="543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134620</xdr:rowOff>
    </xdr:from>
    <xdr:to>
      <xdr:col>36</xdr:col>
      <xdr:colOff>165100</xdr:colOff>
      <xdr:row>36</xdr:row>
      <xdr:rowOff>64770</xdr:rowOff>
    </xdr:to>
    <xdr:sp macro="" textlink="">
      <xdr:nvSpPr>
        <xdr:cNvPr id="321" name="楕円 320"/>
        <xdr:cNvSpPr/>
      </xdr:nvSpPr>
      <xdr:spPr>
        <a:xfrm>
          <a:off x="6921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81297</xdr:rowOff>
    </xdr:from>
    <xdr:ext cx="469744" cy="259045"/>
    <xdr:sp macro="" textlink="">
      <xdr:nvSpPr>
        <xdr:cNvPr id="322" name="テキスト ボックス 321"/>
        <xdr:cNvSpPr txBox="1"/>
      </xdr:nvSpPr>
      <xdr:spPr>
        <a:xfrm>
          <a:off x="6737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107321</xdr:rowOff>
    </xdr:from>
    <xdr:to>
      <xdr:col>55</xdr:col>
      <xdr:colOff>0</xdr:colOff>
      <xdr:row>57</xdr:row>
      <xdr:rowOff>127122</xdr:rowOff>
    </xdr:to>
    <xdr:cxnSp macro="">
      <xdr:nvCxnSpPr>
        <xdr:cNvPr id="349" name="直線コネクタ 348"/>
        <xdr:cNvCxnSpPr/>
      </xdr:nvCxnSpPr>
      <xdr:spPr>
        <a:xfrm flipV="1">
          <a:off x="9639300" y="9879971"/>
          <a:ext cx="8382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127122</xdr:rowOff>
    </xdr:from>
    <xdr:to>
      <xdr:col>50</xdr:col>
      <xdr:colOff>114300</xdr:colOff>
      <xdr:row>57</xdr:row>
      <xdr:rowOff>138712</xdr:rowOff>
    </xdr:to>
    <xdr:cxnSp macro="">
      <xdr:nvCxnSpPr>
        <xdr:cNvPr id="352" name="直線コネクタ 351"/>
        <xdr:cNvCxnSpPr/>
      </xdr:nvCxnSpPr>
      <xdr:spPr>
        <a:xfrm flipV="1">
          <a:off x="8750300" y="9899772"/>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127045</xdr:rowOff>
    </xdr:from>
    <xdr:to>
      <xdr:col>45</xdr:col>
      <xdr:colOff>177800</xdr:colOff>
      <xdr:row>57</xdr:row>
      <xdr:rowOff>138712</xdr:rowOff>
    </xdr:to>
    <xdr:cxnSp macro="">
      <xdr:nvCxnSpPr>
        <xdr:cNvPr id="355" name="直線コネクタ 354"/>
        <xdr:cNvCxnSpPr/>
      </xdr:nvCxnSpPr>
      <xdr:spPr>
        <a:xfrm>
          <a:off x="7861300" y="9899695"/>
          <a:ext cx="889000" cy="1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127045</xdr:rowOff>
    </xdr:from>
    <xdr:to>
      <xdr:col>41</xdr:col>
      <xdr:colOff>50800</xdr:colOff>
      <xdr:row>57</xdr:row>
      <xdr:rowOff>144002</xdr:rowOff>
    </xdr:to>
    <xdr:cxnSp macro="">
      <xdr:nvCxnSpPr>
        <xdr:cNvPr id="358" name="直線コネクタ 357"/>
        <xdr:cNvCxnSpPr/>
      </xdr:nvCxnSpPr>
      <xdr:spPr>
        <a:xfrm flipV="1">
          <a:off x="6972300" y="9899695"/>
          <a:ext cx="889000" cy="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56521</xdr:rowOff>
    </xdr:from>
    <xdr:to>
      <xdr:col>55</xdr:col>
      <xdr:colOff>50800</xdr:colOff>
      <xdr:row>57</xdr:row>
      <xdr:rowOff>158121</xdr:rowOff>
    </xdr:to>
    <xdr:sp macro="" textlink="">
      <xdr:nvSpPr>
        <xdr:cNvPr id="368" name="楕円 367"/>
        <xdr:cNvSpPr/>
      </xdr:nvSpPr>
      <xdr:spPr>
        <a:xfrm>
          <a:off x="10426700" y="98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79398</xdr:rowOff>
    </xdr:from>
    <xdr:ext cx="534377" cy="259045"/>
    <xdr:sp macro="" textlink="">
      <xdr:nvSpPr>
        <xdr:cNvPr id="369" name="農林水産業費該当値テキスト"/>
        <xdr:cNvSpPr txBox="1"/>
      </xdr:nvSpPr>
      <xdr:spPr>
        <a:xfrm>
          <a:off x="10528300" y="96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76322</xdr:rowOff>
    </xdr:from>
    <xdr:to>
      <xdr:col>50</xdr:col>
      <xdr:colOff>165100</xdr:colOff>
      <xdr:row>58</xdr:row>
      <xdr:rowOff>6472</xdr:rowOff>
    </xdr:to>
    <xdr:sp macro="" textlink="">
      <xdr:nvSpPr>
        <xdr:cNvPr id="370" name="楕円 369"/>
        <xdr:cNvSpPr/>
      </xdr:nvSpPr>
      <xdr:spPr>
        <a:xfrm>
          <a:off x="9588500" y="98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22999</xdr:rowOff>
    </xdr:from>
    <xdr:ext cx="534377" cy="259045"/>
    <xdr:sp macro="" textlink="">
      <xdr:nvSpPr>
        <xdr:cNvPr id="371" name="テキスト ボックス 370"/>
        <xdr:cNvSpPr txBox="1"/>
      </xdr:nvSpPr>
      <xdr:spPr>
        <a:xfrm>
          <a:off x="9372111" y="96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87912</xdr:rowOff>
    </xdr:from>
    <xdr:to>
      <xdr:col>46</xdr:col>
      <xdr:colOff>38100</xdr:colOff>
      <xdr:row>58</xdr:row>
      <xdr:rowOff>18062</xdr:rowOff>
    </xdr:to>
    <xdr:sp macro="" textlink="">
      <xdr:nvSpPr>
        <xdr:cNvPr id="372" name="楕円 371"/>
        <xdr:cNvSpPr/>
      </xdr:nvSpPr>
      <xdr:spPr>
        <a:xfrm>
          <a:off x="8699500" y="98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34589</xdr:rowOff>
    </xdr:from>
    <xdr:ext cx="534377" cy="259045"/>
    <xdr:sp macro="" textlink="">
      <xdr:nvSpPr>
        <xdr:cNvPr id="373" name="テキスト ボックス 372"/>
        <xdr:cNvSpPr txBox="1"/>
      </xdr:nvSpPr>
      <xdr:spPr>
        <a:xfrm>
          <a:off x="8483111" y="9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76245</xdr:rowOff>
    </xdr:from>
    <xdr:to>
      <xdr:col>41</xdr:col>
      <xdr:colOff>101600</xdr:colOff>
      <xdr:row>58</xdr:row>
      <xdr:rowOff>6395</xdr:rowOff>
    </xdr:to>
    <xdr:sp macro="" textlink="">
      <xdr:nvSpPr>
        <xdr:cNvPr id="374" name="楕円 373"/>
        <xdr:cNvSpPr/>
      </xdr:nvSpPr>
      <xdr:spPr>
        <a:xfrm>
          <a:off x="7810500" y="98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22922</xdr:rowOff>
    </xdr:from>
    <xdr:ext cx="534377" cy="259045"/>
    <xdr:sp macro="" textlink="">
      <xdr:nvSpPr>
        <xdr:cNvPr id="375" name="テキスト ボックス 374"/>
        <xdr:cNvSpPr txBox="1"/>
      </xdr:nvSpPr>
      <xdr:spPr>
        <a:xfrm>
          <a:off x="7594111" y="96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93202</xdr:rowOff>
    </xdr:from>
    <xdr:to>
      <xdr:col>36</xdr:col>
      <xdr:colOff>165100</xdr:colOff>
      <xdr:row>58</xdr:row>
      <xdr:rowOff>23352</xdr:rowOff>
    </xdr:to>
    <xdr:sp macro="" textlink="">
      <xdr:nvSpPr>
        <xdr:cNvPr id="376" name="楕円 375"/>
        <xdr:cNvSpPr/>
      </xdr:nvSpPr>
      <xdr:spPr>
        <a:xfrm>
          <a:off x="6921500" y="98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39879</xdr:rowOff>
    </xdr:from>
    <xdr:ext cx="534377" cy="259045"/>
    <xdr:sp macro="" textlink="">
      <xdr:nvSpPr>
        <xdr:cNvPr id="377" name="テキスト ボックス 376"/>
        <xdr:cNvSpPr txBox="1"/>
      </xdr:nvSpPr>
      <xdr:spPr>
        <a:xfrm>
          <a:off x="6705111" y="96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2580</xdr:rowOff>
    </xdr:from>
    <xdr:to>
      <xdr:col>55</xdr:col>
      <xdr:colOff>0</xdr:colOff>
      <xdr:row>77</xdr:row>
      <xdr:rowOff>92900</xdr:rowOff>
    </xdr:to>
    <xdr:cxnSp macro="">
      <xdr:nvCxnSpPr>
        <xdr:cNvPr id="402" name="直線コネクタ 401"/>
        <xdr:cNvCxnSpPr/>
      </xdr:nvCxnSpPr>
      <xdr:spPr>
        <a:xfrm flipV="1">
          <a:off x="9639300" y="13204230"/>
          <a:ext cx="838200" cy="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92900</xdr:rowOff>
    </xdr:from>
    <xdr:to>
      <xdr:col>50</xdr:col>
      <xdr:colOff>114300</xdr:colOff>
      <xdr:row>77</xdr:row>
      <xdr:rowOff>96740</xdr:rowOff>
    </xdr:to>
    <xdr:cxnSp macro="">
      <xdr:nvCxnSpPr>
        <xdr:cNvPr id="405" name="直線コネクタ 404"/>
        <xdr:cNvCxnSpPr/>
      </xdr:nvCxnSpPr>
      <xdr:spPr>
        <a:xfrm flipV="1">
          <a:off x="8750300" y="1329455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71458</xdr:rowOff>
    </xdr:from>
    <xdr:to>
      <xdr:col>45</xdr:col>
      <xdr:colOff>177800</xdr:colOff>
      <xdr:row>77</xdr:row>
      <xdr:rowOff>96740</xdr:rowOff>
    </xdr:to>
    <xdr:cxnSp macro="">
      <xdr:nvCxnSpPr>
        <xdr:cNvPr id="408" name="直線コネクタ 407"/>
        <xdr:cNvCxnSpPr/>
      </xdr:nvCxnSpPr>
      <xdr:spPr>
        <a:xfrm>
          <a:off x="7861300" y="13273108"/>
          <a:ext cx="8890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71458</xdr:rowOff>
    </xdr:from>
    <xdr:to>
      <xdr:col>41</xdr:col>
      <xdr:colOff>50800</xdr:colOff>
      <xdr:row>77</xdr:row>
      <xdr:rowOff>106141</xdr:rowOff>
    </xdr:to>
    <xdr:cxnSp macro="">
      <xdr:nvCxnSpPr>
        <xdr:cNvPr id="411" name="直線コネクタ 410"/>
        <xdr:cNvCxnSpPr/>
      </xdr:nvCxnSpPr>
      <xdr:spPr>
        <a:xfrm flipV="1">
          <a:off x="6972300" y="13273108"/>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123230</xdr:rowOff>
    </xdr:from>
    <xdr:to>
      <xdr:col>55</xdr:col>
      <xdr:colOff>50800</xdr:colOff>
      <xdr:row>77</xdr:row>
      <xdr:rowOff>53380</xdr:rowOff>
    </xdr:to>
    <xdr:sp macro="" textlink="">
      <xdr:nvSpPr>
        <xdr:cNvPr id="421" name="楕円 420"/>
        <xdr:cNvSpPr/>
      </xdr:nvSpPr>
      <xdr:spPr>
        <a:xfrm>
          <a:off x="10426700" y="131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146107</xdr:rowOff>
    </xdr:from>
    <xdr:ext cx="534377" cy="259045"/>
    <xdr:sp macro="" textlink="">
      <xdr:nvSpPr>
        <xdr:cNvPr id="422" name="商工費該当値テキスト"/>
        <xdr:cNvSpPr txBox="1"/>
      </xdr:nvSpPr>
      <xdr:spPr>
        <a:xfrm>
          <a:off x="10528300" y="1300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42100</xdr:rowOff>
    </xdr:from>
    <xdr:to>
      <xdr:col>50</xdr:col>
      <xdr:colOff>165100</xdr:colOff>
      <xdr:row>77</xdr:row>
      <xdr:rowOff>143700</xdr:rowOff>
    </xdr:to>
    <xdr:sp macro="" textlink="">
      <xdr:nvSpPr>
        <xdr:cNvPr id="423" name="楕円 422"/>
        <xdr:cNvSpPr/>
      </xdr:nvSpPr>
      <xdr:spPr>
        <a:xfrm>
          <a:off x="9588500" y="132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134827</xdr:rowOff>
    </xdr:from>
    <xdr:ext cx="534377" cy="259045"/>
    <xdr:sp macro="" textlink="">
      <xdr:nvSpPr>
        <xdr:cNvPr id="424" name="テキスト ボックス 423"/>
        <xdr:cNvSpPr txBox="1"/>
      </xdr:nvSpPr>
      <xdr:spPr>
        <a:xfrm>
          <a:off x="9372111" y="133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45940</xdr:rowOff>
    </xdr:from>
    <xdr:to>
      <xdr:col>46</xdr:col>
      <xdr:colOff>38100</xdr:colOff>
      <xdr:row>77</xdr:row>
      <xdr:rowOff>147540</xdr:rowOff>
    </xdr:to>
    <xdr:sp macro="" textlink="">
      <xdr:nvSpPr>
        <xdr:cNvPr id="425" name="楕円 424"/>
        <xdr:cNvSpPr/>
      </xdr:nvSpPr>
      <xdr:spPr>
        <a:xfrm>
          <a:off x="8699500" y="132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138667</xdr:rowOff>
    </xdr:from>
    <xdr:ext cx="534377" cy="259045"/>
    <xdr:sp macro="" textlink="">
      <xdr:nvSpPr>
        <xdr:cNvPr id="426" name="テキスト ボックス 425"/>
        <xdr:cNvSpPr txBox="1"/>
      </xdr:nvSpPr>
      <xdr:spPr>
        <a:xfrm>
          <a:off x="8483111" y="1334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20658</xdr:rowOff>
    </xdr:from>
    <xdr:to>
      <xdr:col>41</xdr:col>
      <xdr:colOff>101600</xdr:colOff>
      <xdr:row>77</xdr:row>
      <xdr:rowOff>122258</xdr:rowOff>
    </xdr:to>
    <xdr:sp macro="" textlink="">
      <xdr:nvSpPr>
        <xdr:cNvPr id="427" name="楕円 426"/>
        <xdr:cNvSpPr/>
      </xdr:nvSpPr>
      <xdr:spPr>
        <a:xfrm>
          <a:off x="7810500" y="132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138785</xdr:rowOff>
    </xdr:from>
    <xdr:ext cx="534377" cy="259045"/>
    <xdr:sp macro="" textlink="">
      <xdr:nvSpPr>
        <xdr:cNvPr id="428" name="テキスト ボックス 427"/>
        <xdr:cNvSpPr txBox="1"/>
      </xdr:nvSpPr>
      <xdr:spPr>
        <a:xfrm>
          <a:off x="7594111" y="129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55341</xdr:rowOff>
    </xdr:from>
    <xdr:to>
      <xdr:col>36</xdr:col>
      <xdr:colOff>165100</xdr:colOff>
      <xdr:row>77</xdr:row>
      <xdr:rowOff>156941</xdr:rowOff>
    </xdr:to>
    <xdr:sp macro="" textlink="">
      <xdr:nvSpPr>
        <xdr:cNvPr id="429" name="楕円 428"/>
        <xdr:cNvSpPr/>
      </xdr:nvSpPr>
      <xdr:spPr>
        <a:xfrm>
          <a:off x="6921500" y="132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148068</xdr:rowOff>
    </xdr:from>
    <xdr:ext cx="534377" cy="259045"/>
    <xdr:sp macro="" textlink="">
      <xdr:nvSpPr>
        <xdr:cNvPr id="430" name="テキスト ボックス 429"/>
        <xdr:cNvSpPr txBox="1"/>
      </xdr:nvSpPr>
      <xdr:spPr>
        <a:xfrm>
          <a:off x="6705111" y="133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123568</xdr:rowOff>
    </xdr:from>
    <xdr:to>
      <xdr:col>55</xdr:col>
      <xdr:colOff>0</xdr:colOff>
      <xdr:row>96</xdr:row>
      <xdr:rowOff>143390</xdr:rowOff>
    </xdr:to>
    <xdr:cxnSp macro="">
      <xdr:nvCxnSpPr>
        <xdr:cNvPr id="461" name="直線コネクタ 460"/>
        <xdr:cNvCxnSpPr/>
      </xdr:nvCxnSpPr>
      <xdr:spPr>
        <a:xfrm flipV="1">
          <a:off x="9639300" y="16582768"/>
          <a:ext cx="8382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121771</xdr:rowOff>
    </xdr:from>
    <xdr:to>
      <xdr:col>50</xdr:col>
      <xdr:colOff>114300</xdr:colOff>
      <xdr:row>96</xdr:row>
      <xdr:rowOff>143390</xdr:rowOff>
    </xdr:to>
    <xdr:cxnSp macro="">
      <xdr:nvCxnSpPr>
        <xdr:cNvPr id="464" name="直線コネクタ 463"/>
        <xdr:cNvCxnSpPr/>
      </xdr:nvCxnSpPr>
      <xdr:spPr>
        <a:xfrm>
          <a:off x="8750300" y="16580971"/>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121771</xdr:rowOff>
    </xdr:from>
    <xdr:to>
      <xdr:col>45</xdr:col>
      <xdr:colOff>177800</xdr:colOff>
      <xdr:row>96</xdr:row>
      <xdr:rowOff>153829</xdr:rowOff>
    </xdr:to>
    <xdr:cxnSp macro="">
      <xdr:nvCxnSpPr>
        <xdr:cNvPr id="467" name="直線コネクタ 466"/>
        <xdr:cNvCxnSpPr/>
      </xdr:nvCxnSpPr>
      <xdr:spPr>
        <a:xfrm flipV="1">
          <a:off x="7861300" y="16580971"/>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149552</xdr:rowOff>
    </xdr:from>
    <xdr:to>
      <xdr:col>41</xdr:col>
      <xdr:colOff>50800</xdr:colOff>
      <xdr:row>96</xdr:row>
      <xdr:rowOff>153829</xdr:rowOff>
    </xdr:to>
    <xdr:cxnSp macro="">
      <xdr:nvCxnSpPr>
        <xdr:cNvPr id="470" name="直線コネクタ 469"/>
        <xdr:cNvCxnSpPr/>
      </xdr:nvCxnSpPr>
      <xdr:spPr>
        <a:xfrm>
          <a:off x="6972300" y="16608752"/>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72768</xdr:rowOff>
    </xdr:from>
    <xdr:to>
      <xdr:col>55</xdr:col>
      <xdr:colOff>50800</xdr:colOff>
      <xdr:row>97</xdr:row>
      <xdr:rowOff>2918</xdr:rowOff>
    </xdr:to>
    <xdr:sp macro="" textlink="">
      <xdr:nvSpPr>
        <xdr:cNvPr id="480" name="楕円 479"/>
        <xdr:cNvSpPr/>
      </xdr:nvSpPr>
      <xdr:spPr>
        <a:xfrm>
          <a:off x="10426700" y="165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51195</xdr:rowOff>
    </xdr:from>
    <xdr:ext cx="534377" cy="259045"/>
    <xdr:sp macro="" textlink="">
      <xdr:nvSpPr>
        <xdr:cNvPr id="481" name="土木費該当値テキスト"/>
        <xdr:cNvSpPr txBox="1"/>
      </xdr:nvSpPr>
      <xdr:spPr>
        <a:xfrm>
          <a:off x="10528300" y="165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92590</xdr:rowOff>
    </xdr:from>
    <xdr:to>
      <xdr:col>50</xdr:col>
      <xdr:colOff>165100</xdr:colOff>
      <xdr:row>97</xdr:row>
      <xdr:rowOff>22740</xdr:rowOff>
    </xdr:to>
    <xdr:sp macro="" textlink="">
      <xdr:nvSpPr>
        <xdr:cNvPr id="482" name="楕円 481"/>
        <xdr:cNvSpPr/>
      </xdr:nvSpPr>
      <xdr:spPr>
        <a:xfrm>
          <a:off x="9588500" y="165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13867</xdr:rowOff>
    </xdr:from>
    <xdr:ext cx="534377" cy="259045"/>
    <xdr:sp macro="" textlink="">
      <xdr:nvSpPr>
        <xdr:cNvPr id="483" name="テキスト ボックス 482"/>
        <xdr:cNvSpPr txBox="1"/>
      </xdr:nvSpPr>
      <xdr:spPr>
        <a:xfrm>
          <a:off x="9372111" y="1664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70971</xdr:rowOff>
    </xdr:from>
    <xdr:to>
      <xdr:col>46</xdr:col>
      <xdr:colOff>38100</xdr:colOff>
      <xdr:row>97</xdr:row>
      <xdr:rowOff>1121</xdr:rowOff>
    </xdr:to>
    <xdr:sp macro="" textlink="">
      <xdr:nvSpPr>
        <xdr:cNvPr id="484" name="楕円 483"/>
        <xdr:cNvSpPr/>
      </xdr:nvSpPr>
      <xdr:spPr>
        <a:xfrm>
          <a:off x="8699500" y="165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163698</xdr:rowOff>
    </xdr:from>
    <xdr:ext cx="534377" cy="259045"/>
    <xdr:sp macro="" textlink="">
      <xdr:nvSpPr>
        <xdr:cNvPr id="485" name="テキスト ボックス 484"/>
        <xdr:cNvSpPr txBox="1"/>
      </xdr:nvSpPr>
      <xdr:spPr>
        <a:xfrm>
          <a:off x="8483111" y="166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103029</xdr:rowOff>
    </xdr:from>
    <xdr:to>
      <xdr:col>41</xdr:col>
      <xdr:colOff>101600</xdr:colOff>
      <xdr:row>97</xdr:row>
      <xdr:rowOff>33179</xdr:rowOff>
    </xdr:to>
    <xdr:sp macro="" textlink="">
      <xdr:nvSpPr>
        <xdr:cNvPr id="486" name="楕円 485"/>
        <xdr:cNvSpPr/>
      </xdr:nvSpPr>
      <xdr:spPr>
        <a:xfrm>
          <a:off x="7810500" y="1656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24306</xdr:rowOff>
    </xdr:from>
    <xdr:ext cx="534377" cy="259045"/>
    <xdr:sp macro="" textlink="">
      <xdr:nvSpPr>
        <xdr:cNvPr id="487" name="テキスト ボックス 486"/>
        <xdr:cNvSpPr txBox="1"/>
      </xdr:nvSpPr>
      <xdr:spPr>
        <a:xfrm>
          <a:off x="7594111" y="1665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98752</xdr:rowOff>
    </xdr:from>
    <xdr:to>
      <xdr:col>36</xdr:col>
      <xdr:colOff>165100</xdr:colOff>
      <xdr:row>97</xdr:row>
      <xdr:rowOff>28902</xdr:rowOff>
    </xdr:to>
    <xdr:sp macro="" textlink="">
      <xdr:nvSpPr>
        <xdr:cNvPr id="488" name="楕円 487"/>
        <xdr:cNvSpPr/>
      </xdr:nvSpPr>
      <xdr:spPr>
        <a:xfrm>
          <a:off x="6921500" y="165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20029</xdr:rowOff>
    </xdr:from>
    <xdr:ext cx="534377" cy="259045"/>
    <xdr:sp macro="" textlink="">
      <xdr:nvSpPr>
        <xdr:cNvPr id="489" name="テキスト ボックス 488"/>
        <xdr:cNvSpPr txBox="1"/>
      </xdr:nvSpPr>
      <xdr:spPr>
        <a:xfrm>
          <a:off x="6705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21236</xdr:rowOff>
    </xdr:from>
    <xdr:to>
      <xdr:col>85</xdr:col>
      <xdr:colOff>127000</xdr:colOff>
      <xdr:row>36</xdr:row>
      <xdr:rowOff>32242</xdr:rowOff>
    </xdr:to>
    <xdr:cxnSp macro="">
      <xdr:nvCxnSpPr>
        <xdr:cNvPr id="520" name="直線コネクタ 519"/>
        <xdr:cNvCxnSpPr/>
      </xdr:nvCxnSpPr>
      <xdr:spPr>
        <a:xfrm flipV="1">
          <a:off x="15481300" y="5507636"/>
          <a:ext cx="838200" cy="69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32242</xdr:rowOff>
    </xdr:from>
    <xdr:to>
      <xdr:col>81</xdr:col>
      <xdr:colOff>50800</xdr:colOff>
      <xdr:row>37</xdr:row>
      <xdr:rowOff>55330</xdr:rowOff>
    </xdr:to>
    <xdr:cxnSp macro="">
      <xdr:nvCxnSpPr>
        <xdr:cNvPr id="523" name="直線コネクタ 522"/>
        <xdr:cNvCxnSpPr/>
      </xdr:nvCxnSpPr>
      <xdr:spPr>
        <a:xfrm flipV="1">
          <a:off x="14592300" y="6204442"/>
          <a:ext cx="889000" cy="19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50187</xdr:rowOff>
    </xdr:from>
    <xdr:to>
      <xdr:col>76</xdr:col>
      <xdr:colOff>114300</xdr:colOff>
      <xdr:row>37</xdr:row>
      <xdr:rowOff>55330</xdr:rowOff>
    </xdr:to>
    <xdr:cxnSp macro="">
      <xdr:nvCxnSpPr>
        <xdr:cNvPr id="526" name="直線コネクタ 525"/>
        <xdr:cNvCxnSpPr/>
      </xdr:nvCxnSpPr>
      <xdr:spPr>
        <a:xfrm>
          <a:off x="13703300" y="639383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145546</xdr:rowOff>
    </xdr:from>
    <xdr:to>
      <xdr:col>71</xdr:col>
      <xdr:colOff>177800</xdr:colOff>
      <xdr:row>37</xdr:row>
      <xdr:rowOff>50187</xdr:rowOff>
    </xdr:to>
    <xdr:cxnSp macro="">
      <xdr:nvCxnSpPr>
        <xdr:cNvPr id="529" name="直線コネクタ 528"/>
        <xdr:cNvCxnSpPr/>
      </xdr:nvCxnSpPr>
      <xdr:spPr>
        <a:xfrm>
          <a:off x="12814300" y="631774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141886</xdr:rowOff>
    </xdr:from>
    <xdr:to>
      <xdr:col>85</xdr:col>
      <xdr:colOff>177800</xdr:colOff>
      <xdr:row>32</xdr:row>
      <xdr:rowOff>72036</xdr:rowOff>
    </xdr:to>
    <xdr:sp macro="" textlink="">
      <xdr:nvSpPr>
        <xdr:cNvPr id="539" name="楕円 538"/>
        <xdr:cNvSpPr/>
      </xdr:nvSpPr>
      <xdr:spPr>
        <a:xfrm>
          <a:off x="16268700" y="54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164763</xdr:rowOff>
    </xdr:from>
    <xdr:ext cx="534377" cy="259045"/>
    <xdr:sp macro="" textlink="">
      <xdr:nvSpPr>
        <xdr:cNvPr id="540" name="消防費該当値テキスト"/>
        <xdr:cNvSpPr txBox="1"/>
      </xdr:nvSpPr>
      <xdr:spPr>
        <a:xfrm>
          <a:off x="16370300" y="53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152892</xdr:rowOff>
    </xdr:from>
    <xdr:to>
      <xdr:col>81</xdr:col>
      <xdr:colOff>101600</xdr:colOff>
      <xdr:row>36</xdr:row>
      <xdr:rowOff>83042</xdr:rowOff>
    </xdr:to>
    <xdr:sp macro="" textlink="">
      <xdr:nvSpPr>
        <xdr:cNvPr id="541" name="楕円 540"/>
        <xdr:cNvSpPr/>
      </xdr:nvSpPr>
      <xdr:spPr>
        <a:xfrm>
          <a:off x="15430500" y="6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99569</xdr:rowOff>
    </xdr:from>
    <xdr:ext cx="534377" cy="259045"/>
    <xdr:sp macro="" textlink="">
      <xdr:nvSpPr>
        <xdr:cNvPr id="542" name="テキスト ボックス 541"/>
        <xdr:cNvSpPr txBox="1"/>
      </xdr:nvSpPr>
      <xdr:spPr>
        <a:xfrm>
          <a:off x="15214111" y="592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4530</xdr:rowOff>
    </xdr:from>
    <xdr:to>
      <xdr:col>76</xdr:col>
      <xdr:colOff>165100</xdr:colOff>
      <xdr:row>37</xdr:row>
      <xdr:rowOff>106130</xdr:rowOff>
    </xdr:to>
    <xdr:sp macro="" textlink="">
      <xdr:nvSpPr>
        <xdr:cNvPr id="543" name="楕円 542"/>
        <xdr:cNvSpPr/>
      </xdr:nvSpPr>
      <xdr:spPr>
        <a:xfrm>
          <a:off x="14541500" y="63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97257</xdr:rowOff>
    </xdr:from>
    <xdr:ext cx="534377" cy="259045"/>
    <xdr:sp macro="" textlink="">
      <xdr:nvSpPr>
        <xdr:cNvPr id="544" name="テキスト ボックス 543"/>
        <xdr:cNvSpPr txBox="1"/>
      </xdr:nvSpPr>
      <xdr:spPr>
        <a:xfrm>
          <a:off x="14325111" y="644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170837</xdr:rowOff>
    </xdr:from>
    <xdr:to>
      <xdr:col>72</xdr:col>
      <xdr:colOff>38100</xdr:colOff>
      <xdr:row>37</xdr:row>
      <xdr:rowOff>100987</xdr:rowOff>
    </xdr:to>
    <xdr:sp macro="" textlink="">
      <xdr:nvSpPr>
        <xdr:cNvPr id="545" name="楕円 544"/>
        <xdr:cNvSpPr/>
      </xdr:nvSpPr>
      <xdr:spPr>
        <a:xfrm>
          <a:off x="13652500" y="63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117514</xdr:rowOff>
    </xdr:from>
    <xdr:ext cx="534377" cy="259045"/>
    <xdr:sp macro="" textlink="">
      <xdr:nvSpPr>
        <xdr:cNvPr id="546" name="テキスト ボックス 545"/>
        <xdr:cNvSpPr txBox="1"/>
      </xdr:nvSpPr>
      <xdr:spPr>
        <a:xfrm>
          <a:off x="13436111" y="61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94746</xdr:rowOff>
    </xdr:from>
    <xdr:to>
      <xdr:col>67</xdr:col>
      <xdr:colOff>101600</xdr:colOff>
      <xdr:row>37</xdr:row>
      <xdr:rowOff>24896</xdr:rowOff>
    </xdr:to>
    <xdr:sp macro="" textlink="">
      <xdr:nvSpPr>
        <xdr:cNvPr id="547" name="楕円 546"/>
        <xdr:cNvSpPr/>
      </xdr:nvSpPr>
      <xdr:spPr>
        <a:xfrm>
          <a:off x="12763500" y="626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41423</xdr:rowOff>
    </xdr:from>
    <xdr:ext cx="534377" cy="259045"/>
    <xdr:sp macro="" textlink="">
      <xdr:nvSpPr>
        <xdr:cNvPr id="548" name="テキスト ボックス 547"/>
        <xdr:cNvSpPr txBox="1"/>
      </xdr:nvSpPr>
      <xdr:spPr>
        <a:xfrm>
          <a:off x="12547111" y="604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48664</xdr:rowOff>
    </xdr:from>
    <xdr:to>
      <xdr:col>85</xdr:col>
      <xdr:colOff>127000</xdr:colOff>
      <xdr:row>56</xdr:row>
      <xdr:rowOff>119080</xdr:rowOff>
    </xdr:to>
    <xdr:cxnSp macro="">
      <xdr:nvCxnSpPr>
        <xdr:cNvPr id="577" name="直線コネクタ 576"/>
        <xdr:cNvCxnSpPr/>
      </xdr:nvCxnSpPr>
      <xdr:spPr>
        <a:xfrm flipV="1">
          <a:off x="15481300" y="9649864"/>
          <a:ext cx="838200" cy="7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119080</xdr:rowOff>
    </xdr:from>
    <xdr:to>
      <xdr:col>81</xdr:col>
      <xdr:colOff>50800</xdr:colOff>
      <xdr:row>56</xdr:row>
      <xdr:rowOff>141727</xdr:rowOff>
    </xdr:to>
    <xdr:cxnSp macro="">
      <xdr:nvCxnSpPr>
        <xdr:cNvPr id="580" name="直線コネクタ 579"/>
        <xdr:cNvCxnSpPr/>
      </xdr:nvCxnSpPr>
      <xdr:spPr>
        <a:xfrm flipV="1">
          <a:off x="14592300" y="9720280"/>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51087</xdr:rowOff>
    </xdr:from>
    <xdr:to>
      <xdr:col>76</xdr:col>
      <xdr:colOff>114300</xdr:colOff>
      <xdr:row>56</xdr:row>
      <xdr:rowOff>141727</xdr:rowOff>
    </xdr:to>
    <xdr:cxnSp macro="">
      <xdr:nvCxnSpPr>
        <xdr:cNvPr id="583" name="直線コネクタ 582"/>
        <xdr:cNvCxnSpPr/>
      </xdr:nvCxnSpPr>
      <xdr:spPr>
        <a:xfrm>
          <a:off x="13703300" y="9309387"/>
          <a:ext cx="889000" cy="4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51087</xdr:rowOff>
    </xdr:from>
    <xdr:to>
      <xdr:col>71</xdr:col>
      <xdr:colOff>177800</xdr:colOff>
      <xdr:row>56</xdr:row>
      <xdr:rowOff>128178</xdr:rowOff>
    </xdr:to>
    <xdr:cxnSp macro="">
      <xdr:nvCxnSpPr>
        <xdr:cNvPr id="586" name="直線コネクタ 585"/>
        <xdr:cNvCxnSpPr/>
      </xdr:nvCxnSpPr>
      <xdr:spPr>
        <a:xfrm flipV="1">
          <a:off x="12814300" y="9309387"/>
          <a:ext cx="889000" cy="4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169314</xdr:rowOff>
    </xdr:from>
    <xdr:to>
      <xdr:col>85</xdr:col>
      <xdr:colOff>177800</xdr:colOff>
      <xdr:row>56</xdr:row>
      <xdr:rowOff>99464</xdr:rowOff>
    </xdr:to>
    <xdr:sp macro="" textlink="">
      <xdr:nvSpPr>
        <xdr:cNvPr id="596" name="楕円 595"/>
        <xdr:cNvSpPr/>
      </xdr:nvSpPr>
      <xdr:spPr>
        <a:xfrm>
          <a:off x="16268700" y="95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147741</xdr:rowOff>
    </xdr:from>
    <xdr:ext cx="534377" cy="259045"/>
    <xdr:sp macro="" textlink="">
      <xdr:nvSpPr>
        <xdr:cNvPr id="597" name="教育費該当値テキスト"/>
        <xdr:cNvSpPr txBox="1"/>
      </xdr:nvSpPr>
      <xdr:spPr>
        <a:xfrm>
          <a:off x="16370300" y="957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68280</xdr:rowOff>
    </xdr:from>
    <xdr:to>
      <xdr:col>81</xdr:col>
      <xdr:colOff>101600</xdr:colOff>
      <xdr:row>56</xdr:row>
      <xdr:rowOff>169880</xdr:rowOff>
    </xdr:to>
    <xdr:sp macro="" textlink="">
      <xdr:nvSpPr>
        <xdr:cNvPr id="598" name="楕円 597"/>
        <xdr:cNvSpPr/>
      </xdr:nvSpPr>
      <xdr:spPr>
        <a:xfrm>
          <a:off x="15430500" y="96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161007</xdr:rowOff>
    </xdr:from>
    <xdr:ext cx="534377" cy="259045"/>
    <xdr:sp macro="" textlink="">
      <xdr:nvSpPr>
        <xdr:cNvPr id="599" name="テキスト ボックス 598"/>
        <xdr:cNvSpPr txBox="1"/>
      </xdr:nvSpPr>
      <xdr:spPr>
        <a:xfrm>
          <a:off x="15214111" y="97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90927</xdr:rowOff>
    </xdr:from>
    <xdr:to>
      <xdr:col>76</xdr:col>
      <xdr:colOff>165100</xdr:colOff>
      <xdr:row>57</xdr:row>
      <xdr:rowOff>21077</xdr:rowOff>
    </xdr:to>
    <xdr:sp macro="" textlink="">
      <xdr:nvSpPr>
        <xdr:cNvPr id="600" name="楕円 599"/>
        <xdr:cNvSpPr/>
      </xdr:nvSpPr>
      <xdr:spPr>
        <a:xfrm>
          <a:off x="14541500" y="96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12204</xdr:rowOff>
    </xdr:from>
    <xdr:ext cx="534377" cy="259045"/>
    <xdr:sp macro="" textlink="">
      <xdr:nvSpPr>
        <xdr:cNvPr id="601" name="テキスト ボックス 600"/>
        <xdr:cNvSpPr txBox="1"/>
      </xdr:nvSpPr>
      <xdr:spPr>
        <a:xfrm>
          <a:off x="14325111" y="978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287</xdr:rowOff>
    </xdr:from>
    <xdr:to>
      <xdr:col>72</xdr:col>
      <xdr:colOff>38100</xdr:colOff>
      <xdr:row>54</xdr:row>
      <xdr:rowOff>101887</xdr:rowOff>
    </xdr:to>
    <xdr:sp macro="" textlink="">
      <xdr:nvSpPr>
        <xdr:cNvPr id="602" name="楕円 601"/>
        <xdr:cNvSpPr/>
      </xdr:nvSpPr>
      <xdr:spPr>
        <a:xfrm>
          <a:off x="13652500" y="92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118414</xdr:rowOff>
    </xdr:from>
    <xdr:ext cx="599010" cy="259045"/>
    <xdr:sp macro="" textlink="">
      <xdr:nvSpPr>
        <xdr:cNvPr id="603" name="テキスト ボックス 602"/>
        <xdr:cNvSpPr txBox="1"/>
      </xdr:nvSpPr>
      <xdr:spPr>
        <a:xfrm>
          <a:off x="13403795" y="90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77378</xdr:rowOff>
    </xdr:from>
    <xdr:to>
      <xdr:col>67</xdr:col>
      <xdr:colOff>101600</xdr:colOff>
      <xdr:row>57</xdr:row>
      <xdr:rowOff>7528</xdr:rowOff>
    </xdr:to>
    <xdr:sp macro="" textlink="">
      <xdr:nvSpPr>
        <xdr:cNvPr id="604" name="楕円 603"/>
        <xdr:cNvSpPr/>
      </xdr:nvSpPr>
      <xdr:spPr>
        <a:xfrm>
          <a:off x="12763500" y="967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170105</xdr:rowOff>
    </xdr:from>
    <xdr:ext cx="534377" cy="259045"/>
    <xdr:sp macro="" textlink="">
      <xdr:nvSpPr>
        <xdr:cNvPr id="605" name="テキスト ボックス 604"/>
        <xdr:cNvSpPr txBox="1"/>
      </xdr:nvSpPr>
      <xdr:spPr>
        <a:xfrm>
          <a:off x="12547111" y="97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123419</xdr:rowOff>
    </xdr:from>
    <xdr:to>
      <xdr:col>85</xdr:col>
      <xdr:colOff>127000</xdr:colOff>
      <xdr:row>78</xdr:row>
      <xdr:rowOff>140424</xdr:rowOff>
    </xdr:to>
    <xdr:cxnSp macro="">
      <xdr:nvCxnSpPr>
        <xdr:cNvPr id="634" name="直線コネクタ 633"/>
        <xdr:cNvCxnSpPr/>
      </xdr:nvCxnSpPr>
      <xdr:spPr>
        <a:xfrm>
          <a:off x="15481300" y="13496519"/>
          <a:ext cx="8382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53048</xdr:rowOff>
    </xdr:from>
    <xdr:to>
      <xdr:col>81</xdr:col>
      <xdr:colOff>50800</xdr:colOff>
      <xdr:row>78</xdr:row>
      <xdr:rowOff>123419</xdr:rowOff>
    </xdr:to>
    <xdr:cxnSp macro="">
      <xdr:nvCxnSpPr>
        <xdr:cNvPr id="637" name="直線コネクタ 636"/>
        <xdr:cNvCxnSpPr/>
      </xdr:nvCxnSpPr>
      <xdr:spPr>
        <a:xfrm>
          <a:off x="14592300" y="13426148"/>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53048</xdr:rowOff>
    </xdr:from>
    <xdr:to>
      <xdr:col>76</xdr:col>
      <xdr:colOff>114300</xdr:colOff>
      <xdr:row>79</xdr:row>
      <xdr:rowOff>22720</xdr:rowOff>
    </xdr:to>
    <xdr:cxnSp macro="">
      <xdr:nvCxnSpPr>
        <xdr:cNvPr id="640" name="直線コネクタ 639"/>
        <xdr:cNvCxnSpPr/>
      </xdr:nvCxnSpPr>
      <xdr:spPr>
        <a:xfrm flipV="1">
          <a:off x="13703300" y="13426148"/>
          <a:ext cx="8890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92914</xdr:rowOff>
    </xdr:from>
    <xdr:to>
      <xdr:col>71</xdr:col>
      <xdr:colOff>177800</xdr:colOff>
      <xdr:row>79</xdr:row>
      <xdr:rowOff>22720</xdr:rowOff>
    </xdr:to>
    <xdr:cxnSp macro="">
      <xdr:nvCxnSpPr>
        <xdr:cNvPr id="643" name="直線コネクタ 642"/>
        <xdr:cNvCxnSpPr/>
      </xdr:nvCxnSpPr>
      <xdr:spPr>
        <a:xfrm>
          <a:off x="12814300" y="13466014"/>
          <a:ext cx="889000" cy="10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89624</xdr:rowOff>
    </xdr:from>
    <xdr:to>
      <xdr:col>85</xdr:col>
      <xdr:colOff>177800</xdr:colOff>
      <xdr:row>79</xdr:row>
      <xdr:rowOff>19774</xdr:rowOff>
    </xdr:to>
    <xdr:sp macro="" textlink="">
      <xdr:nvSpPr>
        <xdr:cNvPr id="653" name="楕円 652"/>
        <xdr:cNvSpPr/>
      </xdr:nvSpPr>
      <xdr:spPr>
        <a:xfrm>
          <a:off x="16268700" y="134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72619</xdr:rowOff>
    </xdr:from>
    <xdr:to>
      <xdr:col>81</xdr:col>
      <xdr:colOff>101600</xdr:colOff>
      <xdr:row>79</xdr:row>
      <xdr:rowOff>2769</xdr:rowOff>
    </xdr:to>
    <xdr:sp macro="" textlink="">
      <xdr:nvSpPr>
        <xdr:cNvPr id="655" name="楕円 654"/>
        <xdr:cNvSpPr/>
      </xdr:nvSpPr>
      <xdr:spPr>
        <a:xfrm>
          <a:off x="15430500" y="134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165346</xdr:rowOff>
    </xdr:from>
    <xdr:ext cx="469744" cy="259045"/>
    <xdr:sp macro="" textlink="">
      <xdr:nvSpPr>
        <xdr:cNvPr id="656" name="テキスト ボックス 655"/>
        <xdr:cNvSpPr txBox="1"/>
      </xdr:nvSpPr>
      <xdr:spPr>
        <a:xfrm>
          <a:off x="15246428" y="1353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2248</xdr:rowOff>
    </xdr:from>
    <xdr:to>
      <xdr:col>76</xdr:col>
      <xdr:colOff>165100</xdr:colOff>
      <xdr:row>78</xdr:row>
      <xdr:rowOff>103848</xdr:rowOff>
    </xdr:to>
    <xdr:sp macro="" textlink="">
      <xdr:nvSpPr>
        <xdr:cNvPr id="657" name="楕円 656"/>
        <xdr:cNvSpPr/>
      </xdr:nvSpPr>
      <xdr:spPr>
        <a:xfrm>
          <a:off x="14541500" y="133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120375</xdr:rowOff>
    </xdr:from>
    <xdr:ext cx="534377" cy="259045"/>
    <xdr:sp macro="" textlink="">
      <xdr:nvSpPr>
        <xdr:cNvPr id="658" name="テキスト ボックス 657"/>
        <xdr:cNvSpPr txBox="1"/>
      </xdr:nvSpPr>
      <xdr:spPr>
        <a:xfrm>
          <a:off x="14325111" y="131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143370</xdr:rowOff>
    </xdr:from>
    <xdr:to>
      <xdr:col>72</xdr:col>
      <xdr:colOff>38100</xdr:colOff>
      <xdr:row>79</xdr:row>
      <xdr:rowOff>73520</xdr:rowOff>
    </xdr:to>
    <xdr:sp macro="" textlink="">
      <xdr:nvSpPr>
        <xdr:cNvPr id="659" name="楕円 658"/>
        <xdr:cNvSpPr/>
      </xdr:nvSpPr>
      <xdr:spPr>
        <a:xfrm>
          <a:off x="13652500" y="135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64647</xdr:rowOff>
    </xdr:from>
    <xdr:ext cx="469744" cy="259045"/>
    <xdr:sp macro="" textlink="">
      <xdr:nvSpPr>
        <xdr:cNvPr id="660" name="テキスト ボックス 659"/>
        <xdr:cNvSpPr txBox="1"/>
      </xdr:nvSpPr>
      <xdr:spPr>
        <a:xfrm>
          <a:off x="13468428" y="1360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42114</xdr:rowOff>
    </xdr:from>
    <xdr:to>
      <xdr:col>67</xdr:col>
      <xdr:colOff>101600</xdr:colOff>
      <xdr:row>78</xdr:row>
      <xdr:rowOff>143714</xdr:rowOff>
    </xdr:to>
    <xdr:sp macro="" textlink="">
      <xdr:nvSpPr>
        <xdr:cNvPr id="661" name="楕円 660"/>
        <xdr:cNvSpPr/>
      </xdr:nvSpPr>
      <xdr:spPr>
        <a:xfrm>
          <a:off x="12763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160241</xdr:rowOff>
    </xdr:from>
    <xdr:ext cx="469744" cy="259045"/>
    <xdr:sp macro="" textlink="">
      <xdr:nvSpPr>
        <xdr:cNvPr id="662" name="テキスト ボックス 661"/>
        <xdr:cNvSpPr txBox="1"/>
      </xdr:nvSpPr>
      <xdr:spPr>
        <a:xfrm>
          <a:off x="12579428" y="131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33812</xdr:rowOff>
    </xdr:from>
    <xdr:to>
      <xdr:col>85</xdr:col>
      <xdr:colOff>127000</xdr:colOff>
      <xdr:row>98</xdr:row>
      <xdr:rowOff>35756</xdr:rowOff>
    </xdr:to>
    <xdr:cxnSp macro="">
      <xdr:nvCxnSpPr>
        <xdr:cNvPr id="693" name="直線コネクタ 692"/>
        <xdr:cNvCxnSpPr/>
      </xdr:nvCxnSpPr>
      <xdr:spPr>
        <a:xfrm flipV="1">
          <a:off x="15481300" y="16835912"/>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56212</xdr:rowOff>
    </xdr:from>
    <xdr:to>
      <xdr:col>81</xdr:col>
      <xdr:colOff>50800</xdr:colOff>
      <xdr:row>98</xdr:row>
      <xdr:rowOff>35756</xdr:rowOff>
    </xdr:to>
    <xdr:cxnSp macro="">
      <xdr:nvCxnSpPr>
        <xdr:cNvPr id="696" name="直線コネクタ 695"/>
        <xdr:cNvCxnSpPr/>
      </xdr:nvCxnSpPr>
      <xdr:spPr>
        <a:xfrm>
          <a:off x="14592300" y="16686862"/>
          <a:ext cx="8890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56212</xdr:rowOff>
    </xdr:from>
    <xdr:to>
      <xdr:col>76</xdr:col>
      <xdr:colOff>114300</xdr:colOff>
      <xdr:row>98</xdr:row>
      <xdr:rowOff>107</xdr:rowOff>
    </xdr:to>
    <xdr:cxnSp macro="">
      <xdr:nvCxnSpPr>
        <xdr:cNvPr id="699" name="直線コネクタ 698"/>
        <xdr:cNvCxnSpPr/>
      </xdr:nvCxnSpPr>
      <xdr:spPr>
        <a:xfrm flipV="1">
          <a:off x="13703300" y="16686862"/>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xdr:rowOff>
    </xdr:from>
    <xdr:to>
      <xdr:col>71</xdr:col>
      <xdr:colOff>177800</xdr:colOff>
      <xdr:row>98</xdr:row>
      <xdr:rowOff>2158</xdr:rowOff>
    </xdr:to>
    <xdr:cxnSp macro="">
      <xdr:nvCxnSpPr>
        <xdr:cNvPr id="702" name="直線コネクタ 701"/>
        <xdr:cNvCxnSpPr/>
      </xdr:nvCxnSpPr>
      <xdr:spPr>
        <a:xfrm flipV="1">
          <a:off x="12814300" y="16802207"/>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154462</xdr:rowOff>
    </xdr:from>
    <xdr:to>
      <xdr:col>85</xdr:col>
      <xdr:colOff>177800</xdr:colOff>
      <xdr:row>98</xdr:row>
      <xdr:rowOff>84612</xdr:rowOff>
    </xdr:to>
    <xdr:sp macro="" textlink="">
      <xdr:nvSpPr>
        <xdr:cNvPr id="712" name="楕円 711"/>
        <xdr:cNvSpPr/>
      </xdr:nvSpPr>
      <xdr:spPr>
        <a:xfrm>
          <a:off x="16268700" y="167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5889</xdr:rowOff>
    </xdr:from>
    <xdr:ext cx="534377" cy="259045"/>
    <xdr:sp macro="" textlink="">
      <xdr:nvSpPr>
        <xdr:cNvPr id="713" name="公債費該当値テキスト"/>
        <xdr:cNvSpPr txBox="1"/>
      </xdr:nvSpPr>
      <xdr:spPr>
        <a:xfrm>
          <a:off x="16370300" y="166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156406</xdr:rowOff>
    </xdr:from>
    <xdr:to>
      <xdr:col>81</xdr:col>
      <xdr:colOff>101600</xdr:colOff>
      <xdr:row>98</xdr:row>
      <xdr:rowOff>86556</xdr:rowOff>
    </xdr:to>
    <xdr:sp macro="" textlink="">
      <xdr:nvSpPr>
        <xdr:cNvPr id="714" name="楕円 713"/>
        <xdr:cNvSpPr/>
      </xdr:nvSpPr>
      <xdr:spPr>
        <a:xfrm>
          <a:off x="15430500" y="167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103083</xdr:rowOff>
    </xdr:from>
    <xdr:ext cx="534377" cy="259045"/>
    <xdr:sp macro="" textlink="">
      <xdr:nvSpPr>
        <xdr:cNvPr id="715" name="テキスト ボックス 714"/>
        <xdr:cNvSpPr txBox="1"/>
      </xdr:nvSpPr>
      <xdr:spPr>
        <a:xfrm>
          <a:off x="15214111" y="165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5412</xdr:rowOff>
    </xdr:from>
    <xdr:to>
      <xdr:col>76</xdr:col>
      <xdr:colOff>165100</xdr:colOff>
      <xdr:row>97</xdr:row>
      <xdr:rowOff>107012</xdr:rowOff>
    </xdr:to>
    <xdr:sp macro="" textlink="">
      <xdr:nvSpPr>
        <xdr:cNvPr id="716" name="楕円 715"/>
        <xdr:cNvSpPr/>
      </xdr:nvSpPr>
      <xdr:spPr>
        <a:xfrm>
          <a:off x="145415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123539</xdr:rowOff>
    </xdr:from>
    <xdr:ext cx="599010" cy="259045"/>
    <xdr:sp macro="" textlink="">
      <xdr:nvSpPr>
        <xdr:cNvPr id="717" name="テキスト ボックス 716"/>
        <xdr:cNvSpPr txBox="1"/>
      </xdr:nvSpPr>
      <xdr:spPr>
        <a:xfrm>
          <a:off x="14292795" y="1641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120757</xdr:rowOff>
    </xdr:from>
    <xdr:to>
      <xdr:col>72</xdr:col>
      <xdr:colOff>38100</xdr:colOff>
      <xdr:row>98</xdr:row>
      <xdr:rowOff>50907</xdr:rowOff>
    </xdr:to>
    <xdr:sp macro="" textlink="">
      <xdr:nvSpPr>
        <xdr:cNvPr id="718" name="楕円 717"/>
        <xdr:cNvSpPr/>
      </xdr:nvSpPr>
      <xdr:spPr>
        <a:xfrm>
          <a:off x="13652500" y="16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67434</xdr:rowOff>
    </xdr:from>
    <xdr:ext cx="534377" cy="259045"/>
    <xdr:sp macro="" textlink="">
      <xdr:nvSpPr>
        <xdr:cNvPr id="719" name="テキスト ボックス 718"/>
        <xdr:cNvSpPr txBox="1"/>
      </xdr:nvSpPr>
      <xdr:spPr>
        <a:xfrm>
          <a:off x="13436111" y="165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122808</xdr:rowOff>
    </xdr:from>
    <xdr:to>
      <xdr:col>67</xdr:col>
      <xdr:colOff>101600</xdr:colOff>
      <xdr:row>98</xdr:row>
      <xdr:rowOff>52958</xdr:rowOff>
    </xdr:to>
    <xdr:sp macro="" textlink="">
      <xdr:nvSpPr>
        <xdr:cNvPr id="720" name="楕円 719"/>
        <xdr:cNvSpPr/>
      </xdr:nvSpPr>
      <xdr:spPr>
        <a:xfrm>
          <a:off x="12763500" y="167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69485</xdr:rowOff>
    </xdr:from>
    <xdr:ext cx="534377" cy="259045"/>
    <xdr:sp macro="" textlink="">
      <xdr:nvSpPr>
        <xdr:cNvPr id="721" name="テキスト ボックス 720"/>
        <xdr:cNvSpPr txBox="1"/>
      </xdr:nvSpPr>
      <xdr:spPr>
        <a:xfrm>
          <a:off x="12547111" y="165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総務費は、類似団体平均に比べ低い水準にあるが、退職金の減少が要因である。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類似団体平均に比べ高い水準にある。市内に２つの公立病院を抱える病院事業への繰出しが多額であることが要因となっているが、経営改革のプラン等に沿って公営企業会計の健全化に取り組み、改善を図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労働費は、類似団体平均に比べ高い水準にあるが、勤労者福祉のための公共施設管理に費用が掛かっていることが要因である。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消防費は、昨年度から大きく増加したが、消防庁舎・消防防災センターの建設事業を実施したことが要因である。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災害復旧費は、昨年度から減少しているが、昨年度発生した災害に対する復旧事業に関する経費が本年度より多かったことが要因である。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1,260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千円と少額の積立であったこともあり、前年度と比較すると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実質収支額の比率については、前年度と比較して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年度においても美祢市は黒字であるため、連結実質赤字比率は該当しない。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構成分析については観光事業特別会計が平成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年度に資金不足を解消し、以降黒字で推移しているため、住宅資金貸付事業特別会計のみ資金不足が発生している。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その他の会計では、下水道事業会計が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％、観光事業会計が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資金が不足している住宅資金貸付事業特別会計は、▲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％で前年と大きく状況は変わっていない。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113;&#21512;&#21069;/R2zaiseijouk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49031</v>
          </cell>
          <cell r="F3">
            <v>83280</v>
          </cell>
        </row>
        <row r="5">
          <cell r="A5" t="str">
            <v xml:space="preserve"> H29</v>
          </cell>
          <cell r="D5">
            <v>118989</v>
          </cell>
          <cell r="F5">
            <v>88968</v>
          </cell>
        </row>
        <row r="7">
          <cell r="A7" t="str">
            <v xml:space="preserve"> H30</v>
          </cell>
          <cell r="D7">
            <v>40288</v>
          </cell>
          <cell r="F7">
            <v>85173</v>
          </cell>
        </row>
        <row r="9">
          <cell r="A9" t="str">
            <v xml:space="preserve"> R01</v>
          </cell>
          <cell r="D9">
            <v>54438</v>
          </cell>
          <cell r="F9">
            <v>94081</v>
          </cell>
        </row>
        <row r="11">
          <cell r="A11" t="str">
            <v xml:space="preserve"> R02</v>
          </cell>
          <cell r="D11">
            <v>104559</v>
          </cell>
          <cell r="F11">
            <v>92632</v>
          </cell>
        </row>
        <row r="18">
          <cell r="B18" t="str">
            <v>H28</v>
          </cell>
          <cell r="C18" t="str">
            <v>H29</v>
          </cell>
          <cell r="D18" t="str">
            <v>H30</v>
          </cell>
          <cell r="E18" t="str">
            <v>R01</v>
          </cell>
          <cell r="F18" t="str">
            <v>R02</v>
          </cell>
        </row>
        <row r="19">
          <cell r="A19" t="str">
            <v>実質収支額</v>
          </cell>
          <cell r="B19">
            <v>3.74</v>
          </cell>
          <cell r="C19">
            <v>6.54</v>
          </cell>
          <cell r="D19">
            <v>5.25</v>
          </cell>
          <cell r="E19">
            <v>4.53</v>
          </cell>
          <cell r="F19">
            <v>3.8</v>
          </cell>
        </row>
        <row r="20">
          <cell r="A20" t="str">
            <v>財政調整基金残高</v>
          </cell>
          <cell r="B20">
            <v>24.15</v>
          </cell>
          <cell r="C20">
            <v>25.09</v>
          </cell>
          <cell r="D20">
            <v>25.34</v>
          </cell>
          <cell r="E20">
            <v>25.51</v>
          </cell>
          <cell r="F20">
            <v>24.94</v>
          </cell>
        </row>
        <row r="21">
          <cell r="A21" t="str">
            <v>実質単年度収支</v>
          </cell>
          <cell r="B21">
            <v>-4.16</v>
          </cell>
          <cell r="C21">
            <v>2.66</v>
          </cell>
          <cell r="D21">
            <v>9.19</v>
          </cell>
          <cell r="E21">
            <v>-0.75</v>
          </cell>
          <cell r="F21">
            <v>-0.62</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7.25</v>
          </cell>
          <cell r="D27" t="e">
            <v>#N/A</v>
          </cell>
          <cell r="E27">
            <v>7.88</v>
          </cell>
          <cell r="F27" t="e">
            <v>#N/A</v>
          </cell>
          <cell r="G27">
            <v>8.16</v>
          </cell>
          <cell r="H27" t="e">
            <v>#N/A</v>
          </cell>
          <cell r="I27">
            <v>13.2</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介護保険事業特別会計</v>
          </cell>
          <cell r="B29" t="e">
            <v>#N/A</v>
          </cell>
          <cell r="C29">
            <v>0.84</v>
          </cell>
          <cell r="D29" t="e">
            <v>#N/A</v>
          </cell>
          <cell r="E29">
            <v>1.42</v>
          </cell>
          <cell r="F29" t="e">
            <v>#N/A</v>
          </cell>
          <cell r="G29">
            <v>1.18</v>
          </cell>
          <cell r="H29" t="e">
            <v>#N/A</v>
          </cell>
          <cell r="I29">
            <v>0.61</v>
          </cell>
          <cell r="J29" t="e">
            <v>#N/A</v>
          </cell>
          <cell r="K29">
            <v>0.39</v>
          </cell>
        </row>
        <row r="30">
          <cell r="A30" t="str">
            <v>国民健康保険事業特別会計</v>
          </cell>
          <cell r="B30" t="e">
            <v>#N/A</v>
          </cell>
          <cell r="C30">
            <v>3.33</v>
          </cell>
          <cell r="D30" t="e">
            <v>#N/A</v>
          </cell>
          <cell r="E30">
            <v>5.0599999999999996</v>
          </cell>
          <cell r="F30" t="e">
            <v>#N/A</v>
          </cell>
          <cell r="G30">
            <v>1.01</v>
          </cell>
          <cell r="H30" t="e">
            <v>#N/A</v>
          </cell>
          <cell r="I30">
            <v>0.36</v>
          </cell>
          <cell r="J30" t="e">
            <v>#N/A</v>
          </cell>
          <cell r="K30">
            <v>0.92</v>
          </cell>
        </row>
        <row r="31">
          <cell r="A31" t="str">
            <v>水道事業会計</v>
          </cell>
          <cell r="B31" t="e">
            <v>#N/A</v>
          </cell>
          <cell r="C31">
            <v>5.68</v>
          </cell>
          <cell r="D31" t="e">
            <v>#N/A</v>
          </cell>
          <cell r="E31">
            <v>5.31</v>
          </cell>
          <cell r="F31" t="e">
            <v>#N/A</v>
          </cell>
          <cell r="G31">
            <v>4.34</v>
          </cell>
          <cell r="H31" t="e">
            <v>#N/A</v>
          </cell>
          <cell r="I31">
            <v>3.6</v>
          </cell>
          <cell r="J31" t="e">
            <v>#N/A</v>
          </cell>
          <cell r="K31">
            <v>2.61</v>
          </cell>
        </row>
        <row r="32">
          <cell r="A32" t="str">
            <v>観光事業会計</v>
          </cell>
          <cell r="B32" t="e">
            <v>#VALUE!</v>
          </cell>
          <cell r="C32" t="e">
            <v>#VALUE!</v>
          </cell>
          <cell r="D32" t="e">
            <v>#VALUE!</v>
          </cell>
          <cell r="E32" t="e">
            <v>#VALUE!</v>
          </cell>
          <cell r="F32" t="e">
            <v>#VALUE!</v>
          </cell>
          <cell r="G32" t="e">
            <v>#VALUE!</v>
          </cell>
          <cell r="H32" t="e">
            <v>#VALUE!</v>
          </cell>
          <cell r="I32" t="e">
            <v>#VALUE!</v>
          </cell>
          <cell r="J32" t="e">
            <v>#N/A</v>
          </cell>
          <cell r="K32">
            <v>3.96</v>
          </cell>
        </row>
        <row r="33">
          <cell r="A33" t="str">
            <v>一般会計</v>
          </cell>
          <cell r="B33" t="e">
            <v>#N/A</v>
          </cell>
          <cell r="C33">
            <v>4</v>
          </cell>
          <cell r="D33" t="e">
            <v>#N/A</v>
          </cell>
          <cell r="E33">
            <v>6.81</v>
          </cell>
          <cell r="F33" t="e">
            <v>#N/A</v>
          </cell>
          <cell r="G33">
            <v>5.52</v>
          </cell>
          <cell r="H33" t="e">
            <v>#N/A</v>
          </cell>
          <cell r="I33">
            <v>4.8</v>
          </cell>
          <cell r="J33" t="e">
            <v>#N/A</v>
          </cell>
          <cell r="K33">
            <v>4.05</v>
          </cell>
        </row>
        <row r="34">
          <cell r="A34" t="str">
            <v>病院等事業会計</v>
          </cell>
          <cell r="B34" t="e">
            <v>#N/A</v>
          </cell>
          <cell r="C34">
            <v>11.37</v>
          </cell>
          <cell r="D34" t="e">
            <v>#N/A</v>
          </cell>
          <cell r="E34">
            <v>8</v>
          </cell>
          <cell r="F34" t="e">
            <v>#N/A</v>
          </cell>
          <cell r="G34">
            <v>5.6</v>
          </cell>
          <cell r="H34" t="e">
            <v>#N/A</v>
          </cell>
          <cell r="I34">
            <v>5.95</v>
          </cell>
          <cell r="J34" t="e">
            <v>#N/A</v>
          </cell>
          <cell r="K34">
            <v>7.44</v>
          </cell>
        </row>
        <row r="35">
          <cell r="A35" t="str">
            <v>下水道事業会計</v>
          </cell>
          <cell r="B35" t="e">
            <v>#VALUE!</v>
          </cell>
          <cell r="C35" t="e">
            <v>#VALUE!</v>
          </cell>
          <cell r="D35" t="e">
            <v>#VALUE!</v>
          </cell>
          <cell r="E35" t="e">
            <v>#VALUE!</v>
          </cell>
          <cell r="F35" t="e">
            <v>#VALUE!</v>
          </cell>
          <cell r="G35" t="e">
            <v>#VALUE!</v>
          </cell>
          <cell r="H35" t="e">
            <v>#VALUE!</v>
          </cell>
          <cell r="I35" t="e">
            <v>#VALUE!</v>
          </cell>
          <cell r="J35" t="e">
            <v>#N/A</v>
          </cell>
          <cell r="K35">
            <v>9.23</v>
          </cell>
        </row>
        <row r="36">
          <cell r="A36" t="str">
            <v>住宅資金貸付事業特別会計</v>
          </cell>
          <cell r="B36">
            <v>0.26</v>
          </cell>
          <cell r="C36" t="e">
            <v>#N/A</v>
          </cell>
          <cell r="D36">
            <v>0.27</v>
          </cell>
          <cell r="E36" t="e">
            <v>#N/A</v>
          </cell>
          <cell r="F36">
            <v>0.26</v>
          </cell>
          <cell r="G36" t="e">
            <v>#N/A</v>
          </cell>
          <cell r="H36">
            <v>0.26</v>
          </cell>
          <cell r="I36" t="e">
            <v>#N/A</v>
          </cell>
          <cell r="J36">
            <v>0.25</v>
          </cell>
          <cell r="K36" t="e">
            <v>#N/A</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1804</v>
          </cell>
          <cell r="E42"/>
          <cell r="F42"/>
          <cell r="G42">
            <v>1830</v>
          </cell>
          <cell r="H42"/>
          <cell r="I42"/>
          <cell r="J42">
            <v>1771</v>
          </cell>
          <cell r="K42"/>
          <cell r="L42"/>
          <cell r="M42">
            <v>1735</v>
          </cell>
          <cell r="N42"/>
          <cell r="O42"/>
          <cell r="P42">
            <v>1748</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41</v>
          </cell>
          <cell r="C44"/>
          <cell r="D44"/>
          <cell r="E44">
            <v>35</v>
          </cell>
          <cell r="F44"/>
          <cell r="G44"/>
          <cell r="H44">
            <v>32</v>
          </cell>
          <cell r="I44"/>
          <cell r="J44"/>
          <cell r="K44">
            <v>27</v>
          </cell>
          <cell r="L44"/>
          <cell r="M44"/>
          <cell r="N44">
            <v>18</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910</v>
          </cell>
          <cell r="C46"/>
          <cell r="D46"/>
          <cell r="E46">
            <v>817</v>
          </cell>
          <cell r="F46"/>
          <cell r="G46"/>
          <cell r="H46">
            <v>763</v>
          </cell>
          <cell r="I46"/>
          <cell r="J46"/>
          <cell r="K46">
            <v>689</v>
          </cell>
          <cell r="L46"/>
          <cell r="M46"/>
          <cell r="N46">
            <v>690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2103</v>
          </cell>
          <cell r="C49"/>
          <cell r="D49"/>
          <cell r="E49">
            <v>2081</v>
          </cell>
          <cell r="F49"/>
          <cell r="G49"/>
          <cell r="H49">
            <v>1829</v>
          </cell>
          <cell r="I49"/>
          <cell r="J49"/>
          <cell r="K49">
            <v>1719</v>
          </cell>
          <cell r="L49"/>
          <cell r="M49"/>
          <cell r="N49">
            <v>1693</v>
          </cell>
          <cell r="O49"/>
          <cell r="P49"/>
        </row>
        <row r="50">
          <cell r="A50" t="str">
            <v>実質公債費比率の分子</v>
          </cell>
          <cell r="B50" t="e">
            <v>#N/A</v>
          </cell>
          <cell r="C50">
            <v>1250</v>
          </cell>
          <cell r="D50" t="e">
            <v>#N/A</v>
          </cell>
          <cell r="E50" t="e">
            <v>#N/A</v>
          </cell>
          <cell r="F50">
            <v>1103</v>
          </cell>
          <cell r="G50" t="e">
            <v>#N/A</v>
          </cell>
          <cell r="H50" t="e">
            <v>#N/A</v>
          </cell>
          <cell r="I50">
            <v>853</v>
          </cell>
          <cell r="J50" t="e">
            <v>#N/A</v>
          </cell>
          <cell r="K50" t="e">
            <v>#N/A</v>
          </cell>
          <cell r="L50">
            <v>700</v>
          </cell>
          <cell r="M50" t="e">
            <v>#N/A</v>
          </cell>
          <cell r="N50" t="e">
            <v>#N/A</v>
          </cell>
          <cell r="O50">
            <v>653</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14865</v>
          </cell>
          <cell r="E56"/>
          <cell r="F56"/>
          <cell r="G56">
            <v>14839</v>
          </cell>
          <cell r="H56"/>
          <cell r="I56"/>
          <cell r="J56">
            <v>15074</v>
          </cell>
          <cell r="K56"/>
          <cell r="L56"/>
          <cell r="M56">
            <v>14656</v>
          </cell>
          <cell r="N56"/>
          <cell r="O56"/>
          <cell r="P56">
            <v>14704</v>
          </cell>
        </row>
        <row r="57">
          <cell r="A57" t="str">
            <v>充当可能特定歳入</v>
          </cell>
          <cell r="B57"/>
          <cell r="C57"/>
          <cell r="D57">
            <v>1625</v>
          </cell>
          <cell r="E57"/>
          <cell r="F57"/>
          <cell r="G57">
            <v>1449</v>
          </cell>
          <cell r="H57"/>
          <cell r="I57"/>
          <cell r="J57">
            <v>1174</v>
          </cell>
          <cell r="K57"/>
          <cell r="L57"/>
          <cell r="M57">
            <v>1042</v>
          </cell>
          <cell r="N57"/>
          <cell r="O57"/>
          <cell r="P57">
            <v>939</v>
          </cell>
        </row>
        <row r="58">
          <cell r="A58" t="str">
            <v>充当可能基金</v>
          </cell>
          <cell r="B58"/>
          <cell r="C58"/>
          <cell r="D58">
            <v>6983</v>
          </cell>
          <cell r="E58"/>
          <cell r="F58"/>
          <cell r="G58">
            <v>7105</v>
          </cell>
          <cell r="H58"/>
          <cell r="I58"/>
          <cell r="J58">
            <v>6710</v>
          </cell>
          <cell r="K58"/>
          <cell r="L58"/>
          <cell r="M58">
            <v>6575</v>
          </cell>
          <cell r="N58"/>
          <cell r="O58"/>
          <cell r="P58">
            <v>6692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2977</v>
          </cell>
          <cell r="C62"/>
          <cell r="D62"/>
          <cell r="E62">
            <v>2908</v>
          </cell>
          <cell r="F62"/>
          <cell r="G62"/>
          <cell r="H62">
            <v>2938</v>
          </cell>
          <cell r="I62"/>
          <cell r="J62"/>
          <cell r="K62">
            <v>2978</v>
          </cell>
          <cell r="L62"/>
          <cell r="M62"/>
          <cell r="N62">
            <v>3012</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6798</v>
          </cell>
          <cell r="C64"/>
          <cell r="D64"/>
          <cell r="E64">
            <v>6411</v>
          </cell>
          <cell r="F64"/>
          <cell r="G64"/>
          <cell r="H64">
            <v>6042</v>
          </cell>
          <cell r="I64"/>
          <cell r="J64"/>
          <cell r="K64">
            <v>5754</v>
          </cell>
          <cell r="L64"/>
          <cell r="M64"/>
          <cell r="N64">
            <v>5542</v>
          </cell>
          <cell r="O64"/>
          <cell r="P64"/>
        </row>
        <row r="65">
          <cell r="A65" t="str">
            <v>債務負担行為に基づく支出予定額</v>
          </cell>
          <cell r="B65">
            <v>116</v>
          </cell>
          <cell r="C65"/>
          <cell r="D65"/>
          <cell r="E65">
            <v>80</v>
          </cell>
          <cell r="F65"/>
          <cell r="G65"/>
          <cell r="H65">
            <v>50</v>
          </cell>
          <cell r="I65"/>
          <cell r="J65"/>
          <cell r="K65">
            <v>27</v>
          </cell>
          <cell r="L65"/>
          <cell r="M65"/>
          <cell r="N65">
            <v>11</v>
          </cell>
          <cell r="O65"/>
          <cell r="P65"/>
        </row>
        <row r="66">
          <cell r="A66" t="str">
            <v>一般会計等に係る地方債の現在高</v>
          </cell>
          <cell r="B66">
            <v>17590</v>
          </cell>
          <cell r="C66"/>
          <cell r="D66"/>
          <cell r="E66">
            <v>18046</v>
          </cell>
          <cell r="F66"/>
          <cell r="G66"/>
          <cell r="H66">
            <v>16294</v>
          </cell>
          <cell r="I66"/>
          <cell r="J66"/>
          <cell r="K66">
            <v>15641</v>
          </cell>
          <cell r="L66"/>
          <cell r="M66"/>
          <cell r="N66">
            <v>16091</v>
          </cell>
          <cell r="O66"/>
          <cell r="P66"/>
        </row>
        <row r="67">
          <cell r="A67" t="str">
            <v>将来負担比率の分子</v>
          </cell>
          <cell r="B67" t="e">
            <v>#N/A</v>
          </cell>
          <cell r="C67">
            <v>4008</v>
          </cell>
          <cell r="D67" t="e">
            <v>#N/A</v>
          </cell>
          <cell r="E67" t="e">
            <v>#N/A</v>
          </cell>
          <cell r="F67">
            <v>4053</v>
          </cell>
          <cell r="G67" t="e">
            <v>#N/A</v>
          </cell>
          <cell r="H67" t="e">
            <v>#N/A</v>
          </cell>
          <cell r="I67">
            <v>2367</v>
          </cell>
          <cell r="J67" t="e">
            <v>#N/A</v>
          </cell>
          <cell r="K67" t="e">
            <v>#N/A</v>
          </cell>
          <cell r="L67">
            <v>2128</v>
          </cell>
          <cell r="M67" t="e">
            <v>#N/A</v>
          </cell>
          <cell r="N67" t="e">
            <v>#N/A</v>
          </cell>
          <cell r="O67">
            <v>2321</v>
          </cell>
          <cell r="P67" t="e">
            <v>#N/A</v>
          </cell>
        </row>
        <row r="71">
          <cell r="B71" t="str">
            <v>H30</v>
          </cell>
          <cell r="C71" t="str">
            <v>R01</v>
          </cell>
          <cell r="D71" t="str">
            <v>R02</v>
          </cell>
        </row>
        <row r="72">
          <cell r="A72" t="str">
            <v>財政調整基金</v>
          </cell>
          <cell r="B72">
            <v>2450</v>
          </cell>
          <cell r="C72">
            <v>2451</v>
          </cell>
          <cell r="D72">
            <v>2452</v>
          </cell>
        </row>
        <row r="73">
          <cell r="A73" t="str">
            <v>減債基金</v>
          </cell>
          <cell r="B73">
            <v>286</v>
          </cell>
          <cell r="C73">
            <v>287</v>
          </cell>
          <cell r="D73">
            <v>287</v>
          </cell>
        </row>
        <row r="74">
          <cell r="A74" t="str">
            <v>その他特定目的基金</v>
          </cell>
          <cell r="B74">
            <v>2831</v>
          </cell>
          <cell r="C74">
            <v>2838</v>
          </cell>
          <cell r="D74">
            <v>2923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H26" sqref="AH26:AL26"/>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19</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21</v>
      </c>
      <c r="C3" s="401"/>
      <c r="D3" s="401"/>
      <c r="E3" s="402"/>
      <c r="F3" s="402"/>
      <c r="G3" s="402"/>
      <c r="H3" s="402"/>
      <c r="I3" s="402"/>
      <c r="J3" s="402"/>
      <c r="K3" s="402"/>
      <c r="L3" s="402" t="s">
        <v>22</v>
      </c>
      <c r="M3" s="402"/>
      <c r="N3" s="402"/>
      <c r="O3" s="402"/>
      <c r="P3" s="402"/>
      <c r="Q3" s="402"/>
      <c r="R3" s="409"/>
      <c r="S3" s="409"/>
      <c r="T3" s="409"/>
      <c r="U3" s="409"/>
      <c r="V3" s="410"/>
      <c r="W3" s="384" t="s">
        <v>23</v>
      </c>
      <c r="X3" s="385"/>
      <c r="Y3" s="385"/>
      <c r="Z3" s="385"/>
      <c r="AA3" s="385"/>
      <c r="AB3" s="401"/>
      <c r="AC3" s="409" t="s">
        <v>24</v>
      </c>
      <c r="AD3" s="385"/>
      <c r="AE3" s="385"/>
      <c r="AF3" s="385"/>
      <c r="AG3" s="385"/>
      <c r="AH3" s="385"/>
      <c r="AI3" s="385"/>
      <c r="AJ3" s="385"/>
      <c r="AK3" s="385"/>
      <c r="AL3" s="386"/>
      <c r="AM3" s="384" t="s">
        <v>25</v>
      </c>
      <c r="AN3" s="385"/>
      <c r="AO3" s="385"/>
      <c r="AP3" s="385"/>
      <c r="AQ3" s="385"/>
      <c r="AR3" s="385"/>
      <c r="AS3" s="385"/>
      <c r="AT3" s="385"/>
      <c r="AU3" s="385"/>
      <c r="AV3" s="385"/>
      <c r="AW3" s="385"/>
      <c r="AX3" s="386"/>
      <c r="AY3" s="421" t="s">
        <v>26</v>
      </c>
      <c r="AZ3" s="422"/>
      <c r="BA3" s="422"/>
      <c r="BB3" s="422"/>
      <c r="BC3" s="422"/>
      <c r="BD3" s="422"/>
      <c r="BE3" s="422"/>
      <c r="BF3" s="422"/>
      <c r="BG3" s="422"/>
      <c r="BH3" s="422"/>
      <c r="BI3" s="422"/>
      <c r="BJ3" s="422"/>
      <c r="BK3" s="422"/>
      <c r="BL3" s="422"/>
      <c r="BM3" s="423"/>
      <c r="BN3" s="384" t="s">
        <v>27</v>
      </c>
      <c r="BO3" s="385"/>
      <c r="BP3" s="385"/>
      <c r="BQ3" s="385"/>
      <c r="BR3" s="385"/>
      <c r="BS3" s="385"/>
      <c r="BT3" s="385"/>
      <c r="BU3" s="386"/>
      <c r="BV3" s="384" t="s">
        <v>28</v>
      </c>
      <c r="BW3" s="385"/>
      <c r="BX3" s="385"/>
      <c r="BY3" s="385"/>
      <c r="BZ3" s="385"/>
      <c r="CA3" s="385"/>
      <c r="CB3" s="385"/>
      <c r="CC3" s="386"/>
      <c r="CD3" s="421" t="s">
        <v>26</v>
      </c>
      <c r="CE3" s="422"/>
      <c r="CF3" s="422"/>
      <c r="CG3" s="422"/>
      <c r="CH3" s="422"/>
      <c r="CI3" s="422"/>
      <c r="CJ3" s="422"/>
      <c r="CK3" s="422"/>
      <c r="CL3" s="422"/>
      <c r="CM3" s="422"/>
      <c r="CN3" s="422"/>
      <c r="CO3" s="422"/>
      <c r="CP3" s="422"/>
      <c r="CQ3" s="422"/>
      <c r="CR3" s="422"/>
      <c r="CS3" s="423"/>
      <c r="CT3" s="384" t="s">
        <v>29</v>
      </c>
      <c r="CU3" s="385"/>
      <c r="CV3" s="385"/>
      <c r="CW3" s="385"/>
      <c r="CX3" s="385"/>
      <c r="CY3" s="385"/>
      <c r="CZ3" s="385"/>
      <c r="DA3" s="386"/>
      <c r="DB3" s="384" t="s">
        <v>30</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31</v>
      </c>
      <c r="AZ4" s="388"/>
      <c r="BA4" s="388"/>
      <c r="BB4" s="388"/>
      <c r="BC4" s="388"/>
      <c r="BD4" s="388"/>
      <c r="BE4" s="388"/>
      <c r="BF4" s="388"/>
      <c r="BG4" s="388"/>
      <c r="BH4" s="388"/>
      <c r="BI4" s="388"/>
      <c r="BJ4" s="388"/>
      <c r="BK4" s="388"/>
      <c r="BL4" s="388"/>
      <c r="BM4" s="389"/>
      <c r="BN4" s="390">
        <v>19912518</v>
      </c>
      <c r="BO4" s="391"/>
      <c r="BP4" s="391"/>
      <c r="BQ4" s="391"/>
      <c r="BR4" s="391"/>
      <c r="BS4" s="391"/>
      <c r="BT4" s="391"/>
      <c r="BU4" s="392"/>
      <c r="BV4" s="390">
        <v>15857512</v>
      </c>
      <c r="BW4" s="391"/>
      <c r="BX4" s="391"/>
      <c r="BY4" s="391"/>
      <c r="BZ4" s="391"/>
      <c r="CA4" s="391"/>
      <c r="CB4" s="391"/>
      <c r="CC4" s="392"/>
      <c r="CD4" s="393" t="s">
        <v>32</v>
      </c>
      <c r="CE4" s="394"/>
      <c r="CF4" s="394"/>
      <c r="CG4" s="394"/>
      <c r="CH4" s="394"/>
      <c r="CI4" s="394"/>
      <c r="CJ4" s="394"/>
      <c r="CK4" s="394"/>
      <c r="CL4" s="394"/>
      <c r="CM4" s="394"/>
      <c r="CN4" s="394"/>
      <c r="CO4" s="394"/>
      <c r="CP4" s="394"/>
      <c r="CQ4" s="394"/>
      <c r="CR4" s="394"/>
      <c r="CS4" s="395"/>
      <c r="CT4" s="396">
        <v>3.8</v>
      </c>
      <c r="CU4" s="397"/>
      <c r="CV4" s="397"/>
      <c r="CW4" s="397"/>
      <c r="CX4" s="397"/>
      <c r="CY4" s="397"/>
      <c r="CZ4" s="397"/>
      <c r="DA4" s="398"/>
      <c r="DB4" s="396">
        <v>4.5</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33</v>
      </c>
      <c r="AN5" s="451"/>
      <c r="AO5" s="451"/>
      <c r="AP5" s="451"/>
      <c r="AQ5" s="451"/>
      <c r="AR5" s="451"/>
      <c r="AS5" s="451"/>
      <c r="AT5" s="452"/>
      <c r="AU5" s="453" t="s">
        <v>34</v>
      </c>
      <c r="AV5" s="454"/>
      <c r="AW5" s="454"/>
      <c r="AX5" s="454"/>
      <c r="AY5" s="455" t="s">
        <v>35</v>
      </c>
      <c r="AZ5" s="456"/>
      <c r="BA5" s="456"/>
      <c r="BB5" s="456"/>
      <c r="BC5" s="456"/>
      <c r="BD5" s="456"/>
      <c r="BE5" s="456"/>
      <c r="BF5" s="456"/>
      <c r="BG5" s="456"/>
      <c r="BH5" s="456"/>
      <c r="BI5" s="456"/>
      <c r="BJ5" s="456"/>
      <c r="BK5" s="456"/>
      <c r="BL5" s="456"/>
      <c r="BM5" s="457"/>
      <c r="BN5" s="458">
        <v>19447055</v>
      </c>
      <c r="BO5" s="459"/>
      <c r="BP5" s="459"/>
      <c r="BQ5" s="459"/>
      <c r="BR5" s="459"/>
      <c r="BS5" s="459"/>
      <c r="BT5" s="459"/>
      <c r="BU5" s="460"/>
      <c r="BV5" s="458">
        <v>15341783</v>
      </c>
      <c r="BW5" s="459"/>
      <c r="BX5" s="459"/>
      <c r="BY5" s="459"/>
      <c r="BZ5" s="459"/>
      <c r="CA5" s="459"/>
      <c r="CB5" s="459"/>
      <c r="CC5" s="460"/>
      <c r="CD5" s="461" t="s">
        <v>36</v>
      </c>
      <c r="CE5" s="462"/>
      <c r="CF5" s="462"/>
      <c r="CG5" s="462"/>
      <c r="CH5" s="462"/>
      <c r="CI5" s="462"/>
      <c r="CJ5" s="462"/>
      <c r="CK5" s="462"/>
      <c r="CL5" s="462"/>
      <c r="CM5" s="462"/>
      <c r="CN5" s="462"/>
      <c r="CO5" s="462"/>
      <c r="CP5" s="462"/>
      <c r="CQ5" s="462"/>
      <c r="CR5" s="462"/>
      <c r="CS5" s="463"/>
      <c r="CT5" s="424">
        <v>94.5</v>
      </c>
      <c r="CU5" s="425"/>
      <c r="CV5" s="425"/>
      <c r="CW5" s="425"/>
      <c r="CX5" s="425"/>
      <c r="CY5" s="425"/>
      <c r="CZ5" s="425"/>
      <c r="DA5" s="426"/>
      <c r="DB5" s="424">
        <v>95</v>
      </c>
      <c r="DC5" s="425"/>
      <c r="DD5" s="425"/>
      <c r="DE5" s="425"/>
      <c r="DF5" s="425"/>
      <c r="DG5" s="425"/>
      <c r="DH5" s="425"/>
      <c r="DI5" s="426"/>
      <c r="DJ5" s="41"/>
      <c r="DK5" s="41"/>
      <c r="DL5" s="41"/>
      <c r="DM5" s="41"/>
      <c r="DN5" s="41"/>
      <c r="DO5" s="41"/>
    </row>
    <row r="6" spans="1:119" ht="18.75" customHeight="1" x14ac:dyDescent="0.15">
      <c r="A6" s="42"/>
      <c r="B6" s="427" t="s">
        <v>37</v>
      </c>
      <c r="C6" s="428"/>
      <c r="D6" s="428"/>
      <c r="E6" s="429"/>
      <c r="F6" s="429"/>
      <c r="G6" s="429"/>
      <c r="H6" s="429"/>
      <c r="I6" s="429"/>
      <c r="J6" s="429"/>
      <c r="K6" s="429"/>
      <c r="L6" s="429" t="s">
        <v>38</v>
      </c>
      <c r="M6" s="429"/>
      <c r="N6" s="429"/>
      <c r="O6" s="429"/>
      <c r="P6" s="429"/>
      <c r="Q6" s="429"/>
      <c r="R6" s="433"/>
      <c r="S6" s="433"/>
      <c r="T6" s="433"/>
      <c r="U6" s="433"/>
      <c r="V6" s="434"/>
      <c r="W6" s="437" t="s">
        <v>39</v>
      </c>
      <c r="X6" s="438"/>
      <c r="Y6" s="438"/>
      <c r="Z6" s="438"/>
      <c r="AA6" s="438"/>
      <c r="AB6" s="428"/>
      <c r="AC6" s="441" t="s">
        <v>40</v>
      </c>
      <c r="AD6" s="442"/>
      <c r="AE6" s="442"/>
      <c r="AF6" s="442"/>
      <c r="AG6" s="442"/>
      <c r="AH6" s="442"/>
      <c r="AI6" s="442"/>
      <c r="AJ6" s="442"/>
      <c r="AK6" s="442"/>
      <c r="AL6" s="443"/>
      <c r="AM6" s="450" t="s">
        <v>41</v>
      </c>
      <c r="AN6" s="451"/>
      <c r="AO6" s="451"/>
      <c r="AP6" s="451"/>
      <c r="AQ6" s="451"/>
      <c r="AR6" s="451"/>
      <c r="AS6" s="451"/>
      <c r="AT6" s="452"/>
      <c r="AU6" s="453" t="s">
        <v>34</v>
      </c>
      <c r="AV6" s="454"/>
      <c r="AW6" s="454"/>
      <c r="AX6" s="454"/>
      <c r="AY6" s="455" t="s">
        <v>42</v>
      </c>
      <c r="AZ6" s="456"/>
      <c r="BA6" s="456"/>
      <c r="BB6" s="456"/>
      <c r="BC6" s="456"/>
      <c r="BD6" s="456"/>
      <c r="BE6" s="456"/>
      <c r="BF6" s="456"/>
      <c r="BG6" s="456"/>
      <c r="BH6" s="456"/>
      <c r="BI6" s="456"/>
      <c r="BJ6" s="456"/>
      <c r="BK6" s="456"/>
      <c r="BL6" s="456"/>
      <c r="BM6" s="457"/>
      <c r="BN6" s="458">
        <v>465463</v>
      </c>
      <c r="BO6" s="459"/>
      <c r="BP6" s="459"/>
      <c r="BQ6" s="459"/>
      <c r="BR6" s="459"/>
      <c r="BS6" s="459"/>
      <c r="BT6" s="459"/>
      <c r="BU6" s="460"/>
      <c r="BV6" s="458">
        <v>515729</v>
      </c>
      <c r="BW6" s="459"/>
      <c r="BX6" s="459"/>
      <c r="BY6" s="459"/>
      <c r="BZ6" s="459"/>
      <c r="CA6" s="459"/>
      <c r="CB6" s="459"/>
      <c r="CC6" s="460"/>
      <c r="CD6" s="461" t="s">
        <v>43</v>
      </c>
      <c r="CE6" s="462"/>
      <c r="CF6" s="462"/>
      <c r="CG6" s="462"/>
      <c r="CH6" s="462"/>
      <c r="CI6" s="462"/>
      <c r="CJ6" s="462"/>
      <c r="CK6" s="462"/>
      <c r="CL6" s="462"/>
      <c r="CM6" s="462"/>
      <c r="CN6" s="462"/>
      <c r="CO6" s="462"/>
      <c r="CP6" s="462"/>
      <c r="CQ6" s="462"/>
      <c r="CR6" s="462"/>
      <c r="CS6" s="463"/>
      <c r="CT6" s="464">
        <v>98.1</v>
      </c>
      <c r="CU6" s="465"/>
      <c r="CV6" s="465"/>
      <c r="CW6" s="465"/>
      <c r="CX6" s="465"/>
      <c r="CY6" s="465"/>
      <c r="CZ6" s="465"/>
      <c r="DA6" s="466"/>
      <c r="DB6" s="464">
        <v>98.5</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44</v>
      </c>
      <c r="AN7" s="451"/>
      <c r="AO7" s="451"/>
      <c r="AP7" s="451"/>
      <c r="AQ7" s="451"/>
      <c r="AR7" s="451"/>
      <c r="AS7" s="451"/>
      <c r="AT7" s="452"/>
      <c r="AU7" s="453" t="s">
        <v>34</v>
      </c>
      <c r="AV7" s="454"/>
      <c r="AW7" s="454"/>
      <c r="AX7" s="454"/>
      <c r="AY7" s="455" t="s">
        <v>45</v>
      </c>
      <c r="AZ7" s="456"/>
      <c r="BA7" s="456"/>
      <c r="BB7" s="456"/>
      <c r="BC7" s="456"/>
      <c r="BD7" s="456"/>
      <c r="BE7" s="456"/>
      <c r="BF7" s="456"/>
      <c r="BG7" s="456"/>
      <c r="BH7" s="456"/>
      <c r="BI7" s="456"/>
      <c r="BJ7" s="456"/>
      <c r="BK7" s="456"/>
      <c r="BL7" s="456"/>
      <c r="BM7" s="457"/>
      <c r="BN7" s="458">
        <v>91826</v>
      </c>
      <c r="BO7" s="459"/>
      <c r="BP7" s="459"/>
      <c r="BQ7" s="459"/>
      <c r="BR7" s="459"/>
      <c r="BS7" s="459"/>
      <c r="BT7" s="459"/>
      <c r="BU7" s="460"/>
      <c r="BV7" s="458">
        <v>80136</v>
      </c>
      <c r="BW7" s="459"/>
      <c r="BX7" s="459"/>
      <c r="BY7" s="459"/>
      <c r="BZ7" s="459"/>
      <c r="CA7" s="459"/>
      <c r="CB7" s="459"/>
      <c r="CC7" s="460"/>
      <c r="CD7" s="461" t="s">
        <v>46</v>
      </c>
      <c r="CE7" s="462"/>
      <c r="CF7" s="462"/>
      <c r="CG7" s="462"/>
      <c r="CH7" s="462"/>
      <c r="CI7" s="462"/>
      <c r="CJ7" s="462"/>
      <c r="CK7" s="462"/>
      <c r="CL7" s="462"/>
      <c r="CM7" s="462"/>
      <c r="CN7" s="462"/>
      <c r="CO7" s="462"/>
      <c r="CP7" s="462"/>
      <c r="CQ7" s="462"/>
      <c r="CR7" s="462"/>
      <c r="CS7" s="463"/>
      <c r="CT7" s="458">
        <v>9829627</v>
      </c>
      <c r="CU7" s="459"/>
      <c r="CV7" s="459"/>
      <c r="CW7" s="459"/>
      <c r="CX7" s="459"/>
      <c r="CY7" s="459"/>
      <c r="CZ7" s="459"/>
      <c r="DA7" s="460"/>
      <c r="DB7" s="458">
        <v>9606207</v>
      </c>
      <c r="DC7" s="459"/>
      <c r="DD7" s="459"/>
      <c r="DE7" s="459"/>
      <c r="DF7" s="459"/>
      <c r="DG7" s="459"/>
      <c r="DH7" s="459"/>
      <c r="DI7" s="460"/>
      <c r="DJ7" s="41"/>
      <c r="DK7" s="41"/>
      <c r="DL7" s="41"/>
      <c r="DM7" s="41"/>
      <c r="DN7" s="41"/>
      <c r="DO7" s="41"/>
    </row>
    <row r="8" spans="1:119" ht="18.75" customHeight="1" thickBot="1" x14ac:dyDescent="0.2">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47</v>
      </c>
      <c r="AN8" s="451"/>
      <c r="AO8" s="451"/>
      <c r="AP8" s="451"/>
      <c r="AQ8" s="451"/>
      <c r="AR8" s="451"/>
      <c r="AS8" s="451"/>
      <c r="AT8" s="452"/>
      <c r="AU8" s="453" t="s">
        <v>34</v>
      </c>
      <c r="AV8" s="454"/>
      <c r="AW8" s="454"/>
      <c r="AX8" s="454"/>
      <c r="AY8" s="455" t="s">
        <v>48</v>
      </c>
      <c r="AZ8" s="456"/>
      <c r="BA8" s="456"/>
      <c r="BB8" s="456"/>
      <c r="BC8" s="456"/>
      <c r="BD8" s="456"/>
      <c r="BE8" s="456"/>
      <c r="BF8" s="456"/>
      <c r="BG8" s="456"/>
      <c r="BH8" s="456"/>
      <c r="BI8" s="456"/>
      <c r="BJ8" s="456"/>
      <c r="BK8" s="456"/>
      <c r="BL8" s="456"/>
      <c r="BM8" s="457"/>
      <c r="BN8" s="458">
        <v>373637</v>
      </c>
      <c r="BO8" s="459"/>
      <c r="BP8" s="459"/>
      <c r="BQ8" s="459"/>
      <c r="BR8" s="459"/>
      <c r="BS8" s="459"/>
      <c r="BT8" s="459"/>
      <c r="BU8" s="460"/>
      <c r="BV8" s="458">
        <v>435593</v>
      </c>
      <c r="BW8" s="459"/>
      <c r="BX8" s="459"/>
      <c r="BY8" s="459"/>
      <c r="BZ8" s="459"/>
      <c r="CA8" s="459"/>
      <c r="CB8" s="459"/>
      <c r="CC8" s="460"/>
      <c r="CD8" s="461" t="s">
        <v>49</v>
      </c>
      <c r="CE8" s="462"/>
      <c r="CF8" s="462"/>
      <c r="CG8" s="462"/>
      <c r="CH8" s="462"/>
      <c r="CI8" s="462"/>
      <c r="CJ8" s="462"/>
      <c r="CK8" s="462"/>
      <c r="CL8" s="462"/>
      <c r="CM8" s="462"/>
      <c r="CN8" s="462"/>
      <c r="CO8" s="462"/>
      <c r="CP8" s="462"/>
      <c r="CQ8" s="462"/>
      <c r="CR8" s="462"/>
      <c r="CS8" s="463"/>
      <c r="CT8" s="467">
        <v>0.38</v>
      </c>
      <c r="CU8" s="468"/>
      <c r="CV8" s="468"/>
      <c r="CW8" s="468"/>
      <c r="CX8" s="468"/>
      <c r="CY8" s="468"/>
      <c r="CZ8" s="468"/>
      <c r="DA8" s="469"/>
      <c r="DB8" s="467">
        <v>0.37</v>
      </c>
      <c r="DC8" s="468"/>
      <c r="DD8" s="468"/>
      <c r="DE8" s="468"/>
      <c r="DF8" s="468"/>
      <c r="DG8" s="468"/>
      <c r="DH8" s="468"/>
      <c r="DI8" s="469"/>
      <c r="DJ8" s="41"/>
      <c r="DK8" s="41"/>
      <c r="DL8" s="41"/>
      <c r="DM8" s="41"/>
      <c r="DN8" s="41"/>
      <c r="DO8" s="41"/>
    </row>
    <row r="9" spans="1:119" ht="18.75" customHeight="1" thickBot="1" x14ac:dyDescent="0.2">
      <c r="A9" s="42"/>
      <c r="B9" s="421" t="s">
        <v>50</v>
      </c>
      <c r="C9" s="422"/>
      <c r="D9" s="422"/>
      <c r="E9" s="422"/>
      <c r="F9" s="422"/>
      <c r="G9" s="422"/>
      <c r="H9" s="422"/>
      <c r="I9" s="422"/>
      <c r="J9" s="422"/>
      <c r="K9" s="470"/>
      <c r="L9" s="471" t="s">
        <v>51</v>
      </c>
      <c r="M9" s="472"/>
      <c r="N9" s="472"/>
      <c r="O9" s="472"/>
      <c r="P9" s="472"/>
      <c r="Q9" s="473"/>
      <c r="R9" s="474">
        <v>23247</v>
      </c>
      <c r="S9" s="475"/>
      <c r="T9" s="475"/>
      <c r="U9" s="475"/>
      <c r="V9" s="476"/>
      <c r="W9" s="384" t="s">
        <v>52</v>
      </c>
      <c r="X9" s="385"/>
      <c r="Y9" s="385"/>
      <c r="Z9" s="385"/>
      <c r="AA9" s="385"/>
      <c r="AB9" s="385"/>
      <c r="AC9" s="385"/>
      <c r="AD9" s="385"/>
      <c r="AE9" s="385"/>
      <c r="AF9" s="385"/>
      <c r="AG9" s="385"/>
      <c r="AH9" s="385"/>
      <c r="AI9" s="385"/>
      <c r="AJ9" s="385"/>
      <c r="AK9" s="385"/>
      <c r="AL9" s="386"/>
      <c r="AM9" s="450" t="s">
        <v>53</v>
      </c>
      <c r="AN9" s="451"/>
      <c r="AO9" s="451"/>
      <c r="AP9" s="451"/>
      <c r="AQ9" s="451"/>
      <c r="AR9" s="451"/>
      <c r="AS9" s="451"/>
      <c r="AT9" s="452"/>
      <c r="AU9" s="453" t="s">
        <v>34</v>
      </c>
      <c r="AV9" s="454"/>
      <c r="AW9" s="454"/>
      <c r="AX9" s="454"/>
      <c r="AY9" s="455" t="s">
        <v>54</v>
      </c>
      <c r="AZ9" s="456"/>
      <c r="BA9" s="456"/>
      <c r="BB9" s="456"/>
      <c r="BC9" s="456"/>
      <c r="BD9" s="456"/>
      <c r="BE9" s="456"/>
      <c r="BF9" s="456"/>
      <c r="BG9" s="456"/>
      <c r="BH9" s="456"/>
      <c r="BI9" s="456"/>
      <c r="BJ9" s="456"/>
      <c r="BK9" s="456"/>
      <c r="BL9" s="456"/>
      <c r="BM9" s="457"/>
      <c r="BN9" s="458">
        <v>-61956</v>
      </c>
      <c r="BO9" s="459"/>
      <c r="BP9" s="459"/>
      <c r="BQ9" s="459"/>
      <c r="BR9" s="459"/>
      <c r="BS9" s="459"/>
      <c r="BT9" s="459"/>
      <c r="BU9" s="460"/>
      <c r="BV9" s="458">
        <v>-72353</v>
      </c>
      <c r="BW9" s="459"/>
      <c r="BX9" s="459"/>
      <c r="BY9" s="459"/>
      <c r="BZ9" s="459"/>
      <c r="CA9" s="459"/>
      <c r="CB9" s="459"/>
      <c r="CC9" s="460"/>
      <c r="CD9" s="461" t="s">
        <v>55</v>
      </c>
      <c r="CE9" s="462"/>
      <c r="CF9" s="462"/>
      <c r="CG9" s="462"/>
      <c r="CH9" s="462"/>
      <c r="CI9" s="462"/>
      <c r="CJ9" s="462"/>
      <c r="CK9" s="462"/>
      <c r="CL9" s="462"/>
      <c r="CM9" s="462"/>
      <c r="CN9" s="462"/>
      <c r="CO9" s="462"/>
      <c r="CP9" s="462"/>
      <c r="CQ9" s="462"/>
      <c r="CR9" s="462"/>
      <c r="CS9" s="463"/>
      <c r="CT9" s="424">
        <v>13.1</v>
      </c>
      <c r="CU9" s="425"/>
      <c r="CV9" s="425"/>
      <c r="CW9" s="425"/>
      <c r="CX9" s="425"/>
      <c r="CY9" s="425"/>
      <c r="CZ9" s="425"/>
      <c r="DA9" s="426"/>
      <c r="DB9" s="424">
        <v>13.9</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56</v>
      </c>
      <c r="M10" s="451"/>
      <c r="N10" s="451"/>
      <c r="O10" s="451"/>
      <c r="P10" s="451"/>
      <c r="Q10" s="452"/>
      <c r="R10" s="478">
        <v>26159</v>
      </c>
      <c r="S10" s="479"/>
      <c r="T10" s="479"/>
      <c r="U10" s="479"/>
      <c r="V10" s="480"/>
      <c r="W10" s="415"/>
      <c r="X10" s="416"/>
      <c r="Y10" s="416"/>
      <c r="Z10" s="416"/>
      <c r="AA10" s="416"/>
      <c r="AB10" s="416"/>
      <c r="AC10" s="416"/>
      <c r="AD10" s="416"/>
      <c r="AE10" s="416"/>
      <c r="AF10" s="416"/>
      <c r="AG10" s="416"/>
      <c r="AH10" s="416"/>
      <c r="AI10" s="416"/>
      <c r="AJ10" s="416"/>
      <c r="AK10" s="416"/>
      <c r="AL10" s="419"/>
      <c r="AM10" s="450" t="s">
        <v>57</v>
      </c>
      <c r="AN10" s="451"/>
      <c r="AO10" s="451"/>
      <c r="AP10" s="451"/>
      <c r="AQ10" s="451"/>
      <c r="AR10" s="451"/>
      <c r="AS10" s="451"/>
      <c r="AT10" s="452"/>
      <c r="AU10" s="453" t="s">
        <v>58</v>
      </c>
      <c r="AV10" s="454"/>
      <c r="AW10" s="454"/>
      <c r="AX10" s="454"/>
      <c r="AY10" s="455" t="s">
        <v>59</v>
      </c>
      <c r="AZ10" s="456"/>
      <c r="BA10" s="456"/>
      <c r="BB10" s="456"/>
      <c r="BC10" s="456"/>
      <c r="BD10" s="456"/>
      <c r="BE10" s="456"/>
      <c r="BF10" s="456"/>
      <c r="BG10" s="456"/>
      <c r="BH10" s="456"/>
      <c r="BI10" s="456"/>
      <c r="BJ10" s="456"/>
      <c r="BK10" s="456"/>
      <c r="BL10" s="456"/>
      <c r="BM10" s="457"/>
      <c r="BN10" s="458">
        <v>1260</v>
      </c>
      <c r="BO10" s="459"/>
      <c r="BP10" s="459"/>
      <c r="BQ10" s="459"/>
      <c r="BR10" s="459"/>
      <c r="BS10" s="459"/>
      <c r="BT10" s="459"/>
      <c r="BU10" s="460"/>
      <c r="BV10" s="458">
        <v>756</v>
      </c>
      <c r="BW10" s="459"/>
      <c r="BX10" s="459"/>
      <c r="BY10" s="459"/>
      <c r="BZ10" s="459"/>
      <c r="CA10" s="459"/>
      <c r="CB10" s="459"/>
      <c r="CC10" s="460"/>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61</v>
      </c>
      <c r="M11" s="482"/>
      <c r="N11" s="482"/>
      <c r="O11" s="482"/>
      <c r="P11" s="482"/>
      <c r="Q11" s="483"/>
      <c r="R11" s="484" t="s">
        <v>62</v>
      </c>
      <c r="S11" s="485"/>
      <c r="T11" s="485"/>
      <c r="U11" s="485"/>
      <c r="V11" s="486"/>
      <c r="W11" s="415"/>
      <c r="X11" s="416"/>
      <c r="Y11" s="416"/>
      <c r="Z11" s="416"/>
      <c r="AA11" s="416"/>
      <c r="AB11" s="416"/>
      <c r="AC11" s="416"/>
      <c r="AD11" s="416"/>
      <c r="AE11" s="416"/>
      <c r="AF11" s="416"/>
      <c r="AG11" s="416"/>
      <c r="AH11" s="416"/>
      <c r="AI11" s="416"/>
      <c r="AJ11" s="416"/>
      <c r="AK11" s="416"/>
      <c r="AL11" s="419"/>
      <c r="AM11" s="450" t="s">
        <v>63</v>
      </c>
      <c r="AN11" s="451"/>
      <c r="AO11" s="451"/>
      <c r="AP11" s="451"/>
      <c r="AQ11" s="451"/>
      <c r="AR11" s="451"/>
      <c r="AS11" s="451"/>
      <c r="AT11" s="452"/>
      <c r="AU11" s="453" t="s">
        <v>58</v>
      </c>
      <c r="AV11" s="454"/>
      <c r="AW11" s="454"/>
      <c r="AX11" s="454"/>
      <c r="AY11" s="455" t="s">
        <v>64</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0</v>
      </c>
      <c r="BW11" s="459"/>
      <c r="BX11" s="459"/>
      <c r="BY11" s="459"/>
      <c r="BZ11" s="459"/>
      <c r="CA11" s="459"/>
      <c r="CB11" s="459"/>
      <c r="CC11" s="460"/>
      <c r="CD11" s="461" t="s">
        <v>65</v>
      </c>
      <c r="CE11" s="462"/>
      <c r="CF11" s="462"/>
      <c r="CG11" s="462"/>
      <c r="CH11" s="462"/>
      <c r="CI11" s="462"/>
      <c r="CJ11" s="462"/>
      <c r="CK11" s="462"/>
      <c r="CL11" s="462"/>
      <c r="CM11" s="462"/>
      <c r="CN11" s="462"/>
      <c r="CO11" s="462"/>
      <c r="CP11" s="462"/>
      <c r="CQ11" s="462"/>
      <c r="CR11" s="462"/>
      <c r="CS11" s="463"/>
      <c r="CT11" s="467" t="s">
        <v>66</v>
      </c>
      <c r="CU11" s="468"/>
      <c r="CV11" s="468"/>
      <c r="CW11" s="468"/>
      <c r="CX11" s="468"/>
      <c r="CY11" s="468"/>
      <c r="CZ11" s="468"/>
      <c r="DA11" s="469"/>
      <c r="DB11" s="467" t="s">
        <v>66</v>
      </c>
      <c r="DC11" s="468"/>
      <c r="DD11" s="468"/>
      <c r="DE11" s="468"/>
      <c r="DF11" s="468"/>
      <c r="DG11" s="468"/>
      <c r="DH11" s="468"/>
      <c r="DI11" s="469"/>
      <c r="DJ11" s="41"/>
      <c r="DK11" s="41"/>
      <c r="DL11" s="41"/>
      <c r="DM11" s="41"/>
      <c r="DN11" s="41"/>
      <c r="DO11" s="41"/>
    </row>
    <row r="12" spans="1:119" ht="18.75" customHeight="1" x14ac:dyDescent="0.15">
      <c r="A12" s="42"/>
      <c r="B12" s="487" t="s">
        <v>67</v>
      </c>
      <c r="C12" s="488"/>
      <c r="D12" s="488"/>
      <c r="E12" s="488"/>
      <c r="F12" s="488"/>
      <c r="G12" s="488"/>
      <c r="H12" s="488"/>
      <c r="I12" s="488"/>
      <c r="J12" s="488"/>
      <c r="K12" s="489"/>
      <c r="L12" s="496" t="s">
        <v>68</v>
      </c>
      <c r="M12" s="497"/>
      <c r="N12" s="497"/>
      <c r="O12" s="497"/>
      <c r="P12" s="497"/>
      <c r="Q12" s="498"/>
      <c r="R12" s="499">
        <v>23375</v>
      </c>
      <c r="S12" s="500"/>
      <c r="T12" s="500"/>
      <c r="U12" s="500"/>
      <c r="V12" s="501"/>
      <c r="W12" s="502" t="s">
        <v>26</v>
      </c>
      <c r="X12" s="454"/>
      <c r="Y12" s="454"/>
      <c r="Z12" s="454"/>
      <c r="AA12" s="454"/>
      <c r="AB12" s="503"/>
      <c r="AC12" s="504" t="s">
        <v>69</v>
      </c>
      <c r="AD12" s="505"/>
      <c r="AE12" s="505"/>
      <c r="AF12" s="505"/>
      <c r="AG12" s="506"/>
      <c r="AH12" s="504" t="s">
        <v>70</v>
      </c>
      <c r="AI12" s="505"/>
      <c r="AJ12" s="505"/>
      <c r="AK12" s="505"/>
      <c r="AL12" s="507"/>
      <c r="AM12" s="450" t="s">
        <v>71</v>
      </c>
      <c r="AN12" s="451"/>
      <c r="AO12" s="451"/>
      <c r="AP12" s="451"/>
      <c r="AQ12" s="451"/>
      <c r="AR12" s="451"/>
      <c r="AS12" s="451"/>
      <c r="AT12" s="452"/>
      <c r="AU12" s="453" t="s">
        <v>34</v>
      </c>
      <c r="AV12" s="454"/>
      <c r="AW12" s="454"/>
      <c r="AX12" s="454"/>
      <c r="AY12" s="455" t="s">
        <v>72</v>
      </c>
      <c r="AZ12" s="456"/>
      <c r="BA12" s="456"/>
      <c r="BB12" s="456"/>
      <c r="BC12" s="456"/>
      <c r="BD12" s="456"/>
      <c r="BE12" s="456"/>
      <c r="BF12" s="456"/>
      <c r="BG12" s="456"/>
      <c r="BH12" s="456"/>
      <c r="BI12" s="456"/>
      <c r="BJ12" s="456"/>
      <c r="BK12" s="456"/>
      <c r="BL12" s="456"/>
      <c r="BM12" s="457"/>
      <c r="BN12" s="458">
        <v>0</v>
      </c>
      <c r="BO12" s="459"/>
      <c r="BP12" s="459"/>
      <c r="BQ12" s="459"/>
      <c r="BR12" s="459"/>
      <c r="BS12" s="459"/>
      <c r="BT12" s="459"/>
      <c r="BU12" s="460"/>
      <c r="BV12" s="458">
        <v>0</v>
      </c>
      <c r="BW12" s="459"/>
      <c r="BX12" s="459"/>
      <c r="BY12" s="459"/>
      <c r="BZ12" s="459"/>
      <c r="CA12" s="459"/>
      <c r="CB12" s="459"/>
      <c r="CC12" s="460"/>
      <c r="CD12" s="461" t="s">
        <v>73</v>
      </c>
      <c r="CE12" s="462"/>
      <c r="CF12" s="462"/>
      <c r="CG12" s="462"/>
      <c r="CH12" s="462"/>
      <c r="CI12" s="462"/>
      <c r="CJ12" s="462"/>
      <c r="CK12" s="462"/>
      <c r="CL12" s="462"/>
      <c r="CM12" s="462"/>
      <c r="CN12" s="462"/>
      <c r="CO12" s="462"/>
      <c r="CP12" s="462"/>
      <c r="CQ12" s="462"/>
      <c r="CR12" s="462"/>
      <c r="CS12" s="463"/>
      <c r="CT12" s="467" t="s">
        <v>66</v>
      </c>
      <c r="CU12" s="468"/>
      <c r="CV12" s="468"/>
      <c r="CW12" s="468"/>
      <c r="CX12" s="468"/>
      <c r="CY12" s="468"/>
      <c r="CZ12" s="468"/>
      <c r="DA12" s="469"/>
      <c r="DB12" s="467" t="s">
        <v>66</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74</v>
      </c>
      <c r="N13" s="519"/>
      <c r="O13" s="519"/>
      <c r="P13" s="519"/>
      <c r="Q13" s="520"/>
      <c r="R13" s="511">
        <v>23143</v>
      </c>
      <c r="S13" s="512"/>
      <c r="T13" s="512"/>
      <c r="U13" s="512"/>
      <c r="V13" s="513"/>
      <c r="W13" s="437" t="s">
        <v>75</v>
      </c>
      <c r="X13" s="438"/>
      <c r="Y13" s="438"/>
      <c r="Z13" s="438"/>
      <c r="AA13" s="438"/>
      <c r="AB13" s="428"/>
      <c r="AC13" s="478">
        <v>1660</v>
      </c>
      <c r="AD13" s="479"/>
      <c r="AE13" s="479"/>
      <c r="AF13" s="479"/>
      <c r="AG13" s="521"/>
      <c r="AH13" s="478">
        <v>1859</v>
      </c>
      <c r="AI13" s="479"/>
      <c r="AJ13" s="479"/>
      <c r="AK13" s="479"/>
      <c r="AL13" s="480"/>
      <c r="AM13" s="450" t="s">
        <v>76</v>
      </c>
      <c r="AN13" s="451"/>
      <c r="AO13" s="451"/>
      <c r="AP13" s="451"/>
      <c r="AQ13" s="451"/>
      <c r="AR13" s="451"/>
      <c r="AS13" s="451"/>
      <c r="AT13" s="452"/>
      <c r="AU13" s="453" t="s">
        <v>58</v>
      </c>
      <c r="AV13" s="454"/>
      <c r="AW13" s="454"/>
      <c r="AX13" s="454"/>
      <c r="AY13" s="455" t="s">
        <v>77</v>
      </c>
      <c r="AZ13" s="456"/>
      <c r="BA13" s="456"/>
      <c r="BB13" s="456"/>
      <c r="BC13" s="456"/>
      <c r="BD13" s="456"/>
      <c r="BE13" s="456"/>
      <c r="BF13" s="456"/>
      <c r="BG13" s="456"/>
      <c r="BH13" s="456"/>
      <c r="BI13" s="456"/>
      <c r="BJ13" s="456"/>
      <c r="BK13" s="456"/>
      <c r="BL13" s="456"/>
      <c r="BM13" s="457"/>
      <c r="BN13" s="458">
        <v>-60696</v>
      </c>
      <c r="BO13" s="459"/>
      <c r="BP13" s="459"/>
      <c r="BQ13" s="459"/>
      <c r="BR13" s="459"/>
      <c r="BS13" s="459"/>
      <c r="BT13" s="459"/>
      <c r="BU13" s="460"/>
      <c r="BV13" s="458">
        <v>-71597</v>
      </c>
      <c r="BW13" s="459"/>
      <c r="BX13" s="459"/>
      <c r="BY13" s="459"/>
      <c r="BZ13" s="459"/>
      <c r="CA13" s="459"/>
      <c r="CB13" s="459"/>
      <c r="CC13" s="460"/>
      <c r="CD13" s="461" t="s">
        <v>78</v>
      </c>
      <c r="CE13" s="462"/>
      <c r="CF13" s="462"/>
      <c r="CG13" s="462"/>
      <c r="CH13" s="462"/>
      <c r="CI13" s="462"/>
      <c r="CJ13" s="462"/>
      <c r="CK13" s="462"/>
      <c r="CL13" s="462"/>
      <c r="CM13" s="462"/>
      <c r="CN13" s="462"/>
      <c r="CO13" s="462"/>
      <c r="CP13" s="462"/>
      <c r="CQ13" s="462"/>
      <c r="CR13" s="462"/>
      <c r="CS13" s="463"/>
      <c r="CT13" s="424">
        <v>9</v>
      </c>
      <c r="CU13" s="425"/>
      <c r="CV13" s="425"/>
      <c r="CW13" s="425"/>
      <c r="CX13" s="425"/>
      <c r="CY13" s="425"/>
      <c r="CZ13" s="425"/>
      <c r="DA13" s="426"/>
      <c r="DB13" s="424">
        <v>10.9</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79</v>
      </c>
      <c r="M14" s="509"/>
      <c r="N14" s="509"/>
      <c r="O14" s="509"/>
      <c r="P14" s="509"/>
      <c r="Q14" s="510"/>
      <c r="R14" s="511">
        <v>23928</v>
      </c>
      <c r="S14" s="512"/>
      <c r="T14" s="512"/>
      <c r="U14" s="512"/>
      <c r="V14" s="513"/>
      <c r="W14" s="417"/>
      <c r="X14" s="418"/>
      <c r="Y14" s="418"/>
      <c r="Z14" s="418"/>
      <c r="AA14" s="418"/>
      <c r="AB14" s="407"/>
      <c r="AC14" s="514">
        <v>12.9</v>
      </c>
      <c r="AD14" s="515"/>
      <c r="AE14" s="515"/>
      <c r="AF14" s="515"/>
      <c r="AG14" s="516"/>
      <c r="AH14" s="514">
        <v>13.4</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80</v>
      </c>
      <c r="CE14" s="523"/>
      <c r="CF14" s="523"/>
      <c r="CG14" s="523"/>
      <c r="CH14" s="523"/>
      <c r="CI14" s="523"/>
      <c r="CJ14" s="523"/>
      <c r="CK14" s="523"/>
      <c r="CL14" s="523"/>
      <c r="CM14" s="523"/>
      <c r="CN14" s="523"/>
      <c r="CO14" s="523"/>
      <c r="CP14" s="523"/>
      <c r="CQ14" s="523"/>
      <c r="CR14" s="523"/>
      <c r="CS14" s="524"/>
      <c r="CT14" s="525">
        <v>28.1</v>
      </c>
      <c r="CU14" s="526"/>
      <c r="CV14" s="526"/>
      <c r="CW14" s="526"/>
      <c r="CX14" s="526"/>
      <c r="CY14" s="526"/>
      <c r="CZ14" s="526"/>
      <c r="DA14" s="527"/>
      <c r="DB14" s="525">
        <v>26.4</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74</v>
      </c>
      <c r="N15" s="519"/>
      <c r="O15" s="519"/>
      <c r="P15" s="519"/>
      <c r="Q15" s="520"/>
      <c r="R15" s="511">
        <v>23682</v>
      </c>
      <c r="S15" s="512"/>
      <c r="T15" s="512"/>
      <c r="U15" s="512"/>
      <c r="V15" s="513"/>
      <c r="W15" s="437" t="s">
        <v>81</v>
      </c>
      <c r="X15" s="438"/>
      <c r="Y15" s="438"/>
      <c r="Z15" s="438"/>
      <c r="AA15" s="438"/>
      <c r="AB15" s="428"/>
      <c r="AC15" s="478">
        <v>3448</v>
      </c>
      <c r="AD15" s="479"/>
      <c r="AE15" s="479"/>
      <c r="AF15" s="479"/>
      <c r="AG15" s="521"/>
      <c r="AH15" s="478">
        <v>3903</v>
      </c>
      <c r="AI15" s="479"/>
      <c r="AJ15" s="479"/>
      <c r="AK15" s="479"/>
      <c r="AL15" s="480"/>
      <c r="AM15" s="450"/>
      <c r="AN15" s="451"/>
      <c r="AO15" s="451"/>
      <c r="AP15" s="451"/>
      <c r="AQ15" s="451"/>
      <c r="AR15" s="451"/>
      <c r="AS15" s="451"/>
      <c r="AT15" s="452"/>
      <c r="AU15" s="453"/>
      <c r="AV15" s="454"/>
      <c r="AW15" s="454"/>
      <c r="AX15" s="454"/>
      <c r="AY15" s="387" t="s">
        <v>82</v>
      </c>
      <c r="AZ15" s="388"/>
      <c r="BA15" s="388"/>
      <c r="BB15" s="388"/>
      <c r="BC15" s="388"/>
      <c r="BD15" s="388"/>
      <c r="BE15" s="388"/>
      <c r="BF15" s="388"/>
      <c r="BG15" s="388"/>
      <c r="BH15" s="388"/>
      <c r="BI15" s="388"/>
      <c r="BJ15" s="388"/>
      <c r="BK15" s="388"/>
      <c r="BL15" s="388"/>
      <c r="BM15" s="389"/>
      <c r="BN15" s="390">
        <v>3354057</v>
      </c>
      <c r="BO15" s="391"/>
      <c r="BP15" s="391"/>
      <c r="BQ15" s="391"/>
      <c r="BR15" s="391"/>
      <c r="BS15" s="391"/>
      <c r="BT15" s="391"/>
      <c r="BU15" s="392"/>
      <c r="BV15" s="390">
        <v>3154832</v>
      </c>
      <c r="BW15" s="391"/>
      <c r="BX15" s="391"/>
      <c r="BY15" s="391"/>
      <c r="BZ15" s="391"/>
      <c r="CA15" s="391"/>
      <c r="CB15" s="391"/>
      <c r="CC15" s="392"/>
      <c r="CD15" s="528" t="s">
        <v>83</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84</v>
      </c>
      <c r="M16" s="531"/>
      <c r="N16" s="531"/>
      <c r="O16" s="531"/>
      <c r="P16" s="531"/>
      <c r="Q16" s="532"/>
      <c r="R16" s="533" t="s">
        <v>85</v>
      </c>
      <c r="S16" s="534"/>
      <c r="T16" s="534"/>
      <c r="U16" s="534"/>
      <c r="V16" s="535"/>
      <c r="W16" s="417"/>
      <c r="X16" s="418"/>
      <c r="Y16" s="418"/>
      <c r="Z16" s="418"/>
      <c r="AA16" s="418"/>
      <c r="AB16" s="407"/>
      <c r="AC16" s="514">
        <v>26.7</v>
      </c>
      <c r="AD16" s="515"/>
      <c r="AE16" s="515"/>
      <c r="AF16" s="515"/>
      <c r="AG16" s="516"/>
      <c r="AH16" s="514">
        <v>28</v>
      </c>
      <c r="AI16" s="515"/>
      <c r="AJ16" s="515"/>
      <c r="AK16" s="515"/>
      <c r="AL16" s="517"/>
      <c r="AM16" s="450"/>
      <c r="AN16" s="451"/>
      <c r="AO16" s="451"/>
      <c r="AP16" s="451"/>
      <c r="AQ16" s="451"/>
      <c r="AR16" s="451"/>
      <c r="AS16" s="451"/>
      <c r="AT16" s="452"/>
      <c r="AU16" s="453"/>
      <c r="AV16" s="454"/>
      <c r="AW16" s="454"/>
      <c r="AX16" s="454"/>
      <c r="AY16" s="455" t="s">
        <v>86</v>
      </c>
      <c r="AZ16" s="456"/>
      <c r="BA16" s="456"/>
      <c r="BB16" s="456"/>
      <c r="BC16" s="456"/>
      <c r="BD16" s="456"/>
      <c r="BE16" s="456"/>
      <c r="BF16" s="456"/>
      <c r="BG16" s="456"/>
      <c r="BH16" s="456"/>
      <c r="BI16" s="456"/>
      <c r="BJ16" s="456"/>
      <c r="BK16" s="456"/>
      <c r="BL16" s="456"/>
      <c r="BM16" s="457"/>
      <c r="BN16" s="458">
        <v>8621567</v>
      </c>
      <c r="BO16" s="459"/>
      <c r="BP16" s="459"/>
      <c r="BQ16" s="459"/>
      <c r="BR16" s="459"/>
      <c r="BS16" s="459"/>
      <c r="BT16" s="459"/>
      <c r="BU16" s="460"/>
      <c r="BV16" s="458">
        <v>8338148</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6" t="s">
        <v>87</v>
      </c>
      <c r="N17" s="537"/>
      <c r="O17" s="537"/>
      <c r="P17" s="537"/>
      <c r="Q17" s="538"/>
      <c r="R17" s="533" t="s">
        <v>85</v>
      </c>
      <c r="S17" s="534"/>
      <c r="T17" s="534"/>
      <c r="U17" s="534"/>
      <c r="V17" s="535"/>
      <c r="W17" s="437" t="s">
        <v>88</v>
      </c>
      <c r="X17" s="438"/>
      <c r="Y17" s="438"/>
      <c r="Z17" s="438"/>
      <c r="AA17" s="438"/>
      <c r="AB17" s="428"/>
      <c r="AC17" s="478">
        <v>7793</v>
      </c>
      <c r="AD17" s="479"/>
      <c r="AE17" s="479"/>
      <c r="AF17" s="479"/>
      <c r="AG17" s="521"/>
      <c r="AH17" s="478">
        <v>8156</v>
      </c>
      <c r="AI17" s="479"/>
      <c r="AJ17" s="479"/>
      <c r="AK17" s="479"/>
      <c r="AL17" s="480"/>
      <c r="AM17" s="450"/>
      <c r="AN17" s="451"/>
      <c r="AO17" s="451"/>
      <c r="AP17" s="451"/>
      <c r="AQ17" s="451"/>
      <c r="AR17" s="451"/>
      <c r="AS17" s="451"/>
      <c r="AT17" s="452"/>
      <c r="AU17" s="453"/>
      <c r="AV17" s="454"/>
      <c r="AW17" s="454"/>
      <c r="AX17" s="454"/>
      <c r="AY17" s="455" t="s">
        <v>89</v>
      </c>
      <c r="AZ17" s="456"/>
      <c r="BA17" s="456"/>
      <c r="BB17" s="456"/>
      <c r="BC17" s="456"/>
      <c r="BD17" s="456"/>
      <c r="BE17" s="456"/>
      <c r="BF17" s="456"/>
      <c r="BG17" s="456"/>
      <c r="BH17" s="456"/>
      <c r="BI17" s="456"/>
      <c r="BJ17" s="456"/>
      <c r="BK17" s="456"/>
      <c r="BL17" s="456"/>
      <c r="BM17" s="457"/>
      <c r="BN17" s="458">
        <v>4221177</v>
      </c>
      <c r="BO17" s="459"/>
      <c r="BP17" s="459"/>
      <c r="BQ17" s="459"/>
      <c r="BR17" s="459"/>
      <c r="BS17" s="459"/>
      <c r="BT17" s="459"/>
      <c r="BU17" s="460"/>
      <c r="BV17" s="458">
        <v>3997473</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90</v>
      </c>
      <c r="C18" s="470"/>
      <c r="D18" s="470"/>
      <c r="E18" s="542"/>
      <c r="F18" s="542"/>
      <c r="G18" s="542"/>
      <c r="H18" s="542"/>
      <c r="I18" s="542"/>
      <c r="J18" s="542"/>
      <c r="K18" s="542"/>
      <c r="L18" s="543">
        <v>472.64</v>
      </c>
      <c r="M18" s="543"/>
      <c r="N18" s="543"/>
      <c r="O18" s="543"/>
      <c r="P18" s="543"/>
      <c r="Q18" s="543"/>
      <c r="R18" s="544"/>
      <c r="S18" s="544"/>
      <c r="T18" s="544"/>
      <c r="U18" s="544"/>
      <c r="V18" s="545"/>
      <c r="W18" s="439"/>
      <c r="X18" s="440"/>
      <c r="Y18" s="440"/>
      <c r="Z18" s="440"/>
      <c r="AA18" s="440"/>
      <c r="AB18" s="431"/>
      <c r="AC18" s="546">
        <v>60.4</v>
      </c>
      <c r="AD18" s="547"/>
      <c r="AE18" s="547"/>
      <c r="AF18" s="547"/>
      <c r="AG18" s="548"/>
      <c r="AH18" s="546">
        <v>58.6</v>
      </c>
      <c r="AI18" s="547"/>
      <c r="AJ18" s="547"/>
      <c r="AK18" s="547"/>
      <c r="AL18" s="549"/>
      <c r="AM18" s="450"/>
      <c r="AN18" s="451"/>
      <c r="AO18" s="451"/>
      <c r="AP18" s="451"/>
      <c r="AQ18" s="451"/>
      <c r="AR18" s="451"/>
      <c r="AS18" s="451"/>
      <c r="AT18" s="452"/>
      <c r="AU18" s="453"/>
      <c r="AV18" s="454"/>
      <c r="AW18" s="454"/>
      <c r="AX18" s="454"/>
      <c r="AY18" s="455" t="s">
        <v>91</v>
      </c>
      <c r="AZ18" s="456"/>
      <c r="BA18" s="456"/>
      <c r="BB18" s="456"/>
      <c r="BC18" s="456"/>
      <c r="BD18" s="456"/>
      <c r="BE18" s="456"/>
      <c r="BF18" s="456"/>
      <c r="BG18" s="456"/>
      <c r="BH18" s="456"/>
      <c r="BI18" s="456"/>
      <c r="BJ18" s="456"/>
      <c r="BK18" s="456"/>
      <c r="BL18" s="456"/>
      <c r="BM18" s="457"/>
      <c r="BN18" s="458">
        <v>9294355</v>
      </c>
      <c r="BO18" s="459"/>
      <c r="BP18" s="459"/>
      <c r="BQ18" s="459"/>
      <c r="BR18" s="459"/>
      <c r="BS18" s="459"/>
      <c r="BT18" s="459"/>
      <c r="BU18" s="460"/>
      <c r="BV18" s="458">
        <v>9252198</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92</v>
      </c>
      <c r="C19" s="470"/>
      <c r="D19" s="470"/>
      <c r="E19" s="542"/>
      <c r="F19" s="542"/>
      <c r="G19" s="542"/>
      <c r="H19" s="542"/>
      <c r="I19" s="542"/>
      <c r="J19" s="542"/>
      <c r="K19" s="542"/>
      <c r="L19" s="550">
        <v>49</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93</v>
      </c>
      <c r="AZ19" s="456"/>
      <c r="BA19" s="456"/>
      <c r="BB19" s="456"/>
      <c r="BC19" s="456"/>
      <c r="BD19" s="456"/>
      <c r="BE19" s="456"/>
      <c r="BF19" s="456"/>
      <c r="BG19" s="456"/>
      <c r="BH19" s="456"/>
      <c r="BI19" s="456"/>
      <c r="BJ19" s="456"/>
      <c r="BK19" s="456"/>
      <c r="BL19" s="456"/>
      <c r="BM19" s="457"/>
      <c r="BN19" s="458">
        <v>12226350</v>
      </c>
      <c r="BO19" s="459"/>
      <c r="BP19" s="459"/>
      <c r="BQ19" s="459"/>
      <c r="BR19" s="459"/>
      <c r="BS19" s="459"/>
      <c r="BT19" s="459"/>
      <c r="BU19" s="460"/>
      <c r="BV19" s="458">
        <v>11628125</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94</v>
      </c>
      <c r="C20" s="470"/>
      <c r="D20" s="470"/>
      <c r="E20" s="542"/>
      <c r="F20" s="542"/>
      <c r="G20" s="542"/>
      <c r="H20" s="542"/>
      <c r="I20" s="542"/>
      <c r="J20" s="542"/>
      <c r="K20" s="542"/>
      <c r="L20" s="550">
        <v>9405</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95</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96</v>
      </c>
      <c r="C22" s="565"/>
      <c r="D22" s="566"/>
      <c r="E22" s="433" t="s">
        <v>26</v>
      </c>
      <c r="F22" s="438"/>
      <c r="G22" s="438"/>
      <c r="H22" s="438"/>
      <c r="I22" s="438"/>
      <c r="J22" s="438"/>
      <c r="K22" s="428"/>
      <c r="L22" s="433" t="s">
        <v>97</v>
      </c>
      <c r="M22" s="438"/>
      <c r="N22" s="438"/>
      <c r="O22" s="438"/>
      <c r="P22" s="428"/>
      <c r="Q22" s="573" t="s">
        <v>98</v>
      </c>
      <c r="R22" s="574"/>
      <c r="S22" s="574"/>
      <c r="T22" s="574"/>
      <c r="U22" s="574"/>
      <c r="V22" s="575"/>
      <c r="W22" s="579" t="s">
        <v>99</v>
      </c>
      <c r="X22" s="565"/>
      <c r="Y22" s="566"/>
      <c r="Z22" s="433" t="s">
        <v>26</v>
      </c>
      <c r="AA22" s="438"/>
      <c r="AB22" s="438"/>
      <c r="AC22" s="438"/>
      <c r="AD22" s="438"/>
      <c r="AE22" s="438"/>
      <c r="AF22" s="438"/>
      <c r="AG22" s="428"/>
      <c r="AH22" s="584" t="s">
        <v>100</v>
      </c>
      <c r="AI22" s="438"/>
      <c r="AJ22" s="438"/>
      <c r="AK22" s="438"/>
      <c r="AL22" s="428"/>
      <c r="AM22" s="584" t="s">
        <v>101</v>
      </c>
      <c r="AN22" s="585"/>
      <c r="AO22" s="585"/>
      <c r="AP22" s="585"/>
      <c r="AQ22" s="585"/>
      <c r="AR22" s="586"/>
      <c r="AS22" s="573" t="s">
        <v>98</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102</v>
      </c>
      <c r="AZ23" s="388"/>
      <c r="BA23" s="388"/>
      <c r="BB23" s="388"/>
      <c r="BC23" s="388"/>
      <c r="BD23" s="388"/>
      <c r="BE23" s="388"/>
      <c r="BF23" s="388"/>
      <c r="BG23" s="388"/>
      <c r="BH23" s="388"/>
      <c r="BI23" s="388"/>
      <c r="BJ23" s="388"/>
      <c r="BK23" s="388"/>
      <c r="BL23" s="388"/>
      <c r="BM23" s="389"/>
      <c r="BN23" s="458">
        <v>16091421</v>
      </c>
      <c r="BO23" s="459"/>
      <c r="BP23" s="459"/>
      <c r="BQ23" s="459"/>
      <c r="BR23" s="459"/>
      <c r="BS23" s="459"/>
      <c r="BT23" s="459"/>
      <c r="BU23" s="460"/>
      <c r="BV23" s="458">
        <v>15641398</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103</v>
      </c>
      <c r="F24" s="451"/>
      <c r="G24" s="451"/>
      <c r="H24" s="451"/>
      <c r="I24" s="451"/>
      <c r="J24" s="451"/>
      <c r="K24" s="452"/>
      <c r="L24" s="478">
        <v>1</v>
      </c>
      <c r="M24" s="479"/>
      <c r="N24" s="479"/>
      <c r="O24" s="479"/>
      <c r="P24" s="521"/>
      <c r="Q24" s="478">
        <v>7800</v>
      </c>
      <c r="R24" s="479"/>
      <c r="S24" s="479"/>
      <c r="T24" s="479"/>
      <c r="U24" s="479"/>
      <c r="V24" s="521"/>
      <c r="W24" s="580"/>
      <c r="X24" s="568"/>
      <c r="Y24" s="569"/>
      <c r="Z24" s="477" t="s">
        <v>104</v>
      </c>
      <c r="AA24" s="451"/>
      <c r="AB24" s="451"/>
      <c r="AC24" s="451"/>
      <c r="AD24" s="451"/>
      <c r="AE24" s="451"/>
      <c r="AF24" s="451"/>
      <c r="AG24" s="452"/>
      <c r="AH24" s="478">
        <v>337</v>
      </c>
      <c r="AI24" s="479"/>
      <c r="AJ24" s="479"/>
      <c r="AK24" s="479"/>
      <c r="AL24" s="521"/>
      <c r="AM24" s="478">
        <v>1036612</v>
      </c>
      <c r="AN24" s="479"/>
      <c r="AO24" s="479"/>
      <c r="AP24" s="479"/>
      <c r="AQ24" s="479"/>
      <c r="AR24" s="521"/>
      <c r="AS24" s="478">
        <v>3076</v>
      </c>
      <c r="AT24" s="479"/>
      <c r="AU24" s="479"/>
      <c r="AV24" s="479"/>
      <c r="AW24" s="479"/>
      <c r="AX24" s="480"/>
      <c r="AY24" s="592" t="s">
        <v>105</v>
      </c>
      <c r="AZ24" s="593"/>
      <c r="BA24" s="593"/>
      <c r="BB24" s="593"/>
      <c r="BC24" s="593"/>
      <c r="BD24" s="593"/>
      <c r="BE24" s="593"/>
      <c r="BF24" s="593"/>
      <c r="BG24" s="593"/>
      <c r="BH24" s="593"/>
      <c r="BI24" s="593"/>
      <c r="BJ24" s="593"/>
      <c r="BK24" s="593"/>
      <c r="BL24" s="593"/>
      <c r="BM24" s="594"/>
      <c r="BN24" s="458">
        <v>14763994</v>
      </c>
      <c r="BO24" s="459"/>
      <c r="BP24" s="459"/>
      <c r="BQ24" s="459"/>
      <c r="BR24" s="459"/>
      <c r="BS24" s="459"/>
      <c r="BT24" s="459"/>
      <c r="BU24" s="460"/>
      <c r="BV24" s="458">
        <v>14110120</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106</v>
      </c>
      <c r="F25" s="451"/>
      <c r="G25" s="451"/>
      <c r="H25" s="451"/>
      <c r="I25" s="451"/>
      <c r="J25" s="451"/>
      <c r="K25" s="452"/>
      <c r="L25" s="478">
        <v>1</v>
      </c>
      <c r="M25" s="479"/>
      <c r="N25" s="479"/>
      <c r="O25" s="479"/>
      <c r="P25" s="521"/>
      <c r="Q25" s="478">
        <v>6240</v>
      </c>
      <c r="R25" s="479"/>
      <c r="S25" s="479"/>
      <c r="T25" s="479"/>
      <c r="U25" s="479"/>
      <c r="V25" s="521"/>
      <c r="W25" s="580"/>
      <c r="X25" s="568"/>
      <c r="Y25" s="569"/>
      <c r="Z25" s="477" t="s">
        <v>107</v>
      </c>
      <c r="AA25" s="451"/>
      <c r="AB25" s="451"/>
      <c r="AC25" s="451"/>
      <c r="AD25" s="451"/>
      <c r="AE25" s="451"/>
      <c r="AF25" s="451"/>
      <c r="AG25" s="452"/>
      <c r="AH25" s="478">
        <v>61</v>
      </c>
      <c r="AI25" s="479"/>
      <c r="AJ25" s="479"/>
      <c r="AK25" s="479"/>
      <c r="AL25" s="521"/>
      <c r="AM25" s="478">
        <v>175985</v>
      </c>
      <c r="AN25" s="479"/>
      <c r="AO25" s="479"/>
      <c r="AP25" s="479"/>
      <c r="AQ25" s="479"/>
      <c r="AR25" s="521"/>
      <c r="AS25" s="478">
        <v>2885</v>
      </c>
      <c r="AT25" s="479"/>
      <c r="AU25" s="479"/>
      <c r="AV25" s="479"/>
      <c r="AW25" s="479"/>
      <c r="AX25" s="480"/>
      <c r="AY25" s="387" t="s">
        <v>108</v>
      </c>
      <c r="AZ25" s="388"/>
      <c r="BA25" s="388"/>
      <c r="BB25" s="388"/>
      <c r="BC25" s="388"/>
      <c r="BD25" s="388"/>
      <c r="BE25" s="388"/>
      <c r="BF25" s="388"/>
      <c r="BG25" s="388"/>
      <c r="BH25" s="388"/>
      <c r="BI25" s="388"/>
      <c r="BJ25" s="388"/>
      <c r="BK25" s="388"/>
      <c r="BL25" s="388"/>
      <c r="BM25" s="389"/>
      <c r="BN25" s="390">
        <v>1663812</v>
      </c>
      <c r="BO25" s="391"/>
      <c r="BP25" s="391"/>
      <c r="BQ25" s="391"/>
      <c r="BR25" s="391"/>
      <c r="BS25" s="391"/>
      <c r="BT25" s="391"/>
      <c r="BU25" s="392"/>
      <c r="BV25" s="390">
        <v>3054161</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109</v>
      </c>
      <c r="F26" s="451"/>
      <c r="G26" s="451"/>
      <c r="H26" s="451"/>
      <c r="I26" s="451"/>
      <c r="J26" s="451"/>
      <c r="K26" s="452"/>
      <c r="L26" s="478">
        <v>1</v>
      </c>
      <c r="M26" s="479"/>
      <c r="N26" s="479"/>
      <c r="O26" s="479"/>
      <c r="P26" s="521"/>
      <c r="Q26" s="478">
        <v>5460</v>
      </c>
      <c r="R26" s="479"/>
      <c r="S26" s="479"/>
      <c r="T26" s="479"/>
      <c r="U26" s="479"/>
      <c r="V26" s="521"/>
      <c r="W26" s="580"/>
      <c r="X26" s="568"/>
      <c r="Y26" s="569"/>
      <c r="Z26" s="477" t="s">
        <v>110</v>
      </c>
      <c r="AA26" s="598"/>
      <c r="AB26" s="598"/>
      <c r="AC26" s="598"/>
      <c r="AD26" s="598"/>
      <c r="AE26" s="598"/>
      <c r="AF26" s="598"/>
      <c r="AG26" s="599"/>
      <c r="AH26" s="478">
        <v>16</v>
      </c>
      <c r="AI26" s="479"/>
      <c r="AJ26" s="479"/>
      <c r="AK26" s="479"/>
      <c r="AL26" s="521"/>
      <c r="AM26" s="478">
        <v>45264</v>
      </c>
      <c r="AN26" s="479"/>
      <c r="AO26" s="479"/>
      <c r="AP26" s="479"/>
      <c r="AQ26" s="479"/>
      <c r="AR26" s="521"/>
      <c r="AS26" s="478">
        <v>2829</v>
      </c>
      <c r="AT26" s="479"/>
      <c r="AU26" s="479"/>
      <c r="AV26" s="479"/>
      <c r="AW26" s="479"/>
      <c r="AX26" s="480"/>
      <c r="AY26" s="461" t="s">
        <v>111</v>
      </c>
      <c r="AZ26" s="462"/>
      <c r="BA26" s="462"/>
      <c r="BB26" s="462"/>
      <c r="BC26" s="462"/>
      <c r="BD26" s="462"/>
      <c r="BE26" s="462"/>
      <c r="BF26" s="462"/>
      <c r="BG26" s="462"/>
      <c r="BH26" s="462"/>
      <c r="BI26" s="462"/>
      <c r="BJ26" s="462"/>
      <c r="BK26" s="462"/>
      <c r="BL26" s="462"/>
      <c r="BM26" s="463"/>
      <c r="BN26" s="458" t="s">
        <v>66</v>
      </c>
      <c r="BO26" s="459"/>
      <c r="BP26" s="459"/>
      <c r="BQ26" s="459"/>
      <c r="BR26" s="459"/>
      <c r="BS26" s="459"/>
      <c r="BT26" s="459"/>
      <c r="BU26" s="460"/>
      <c r="BV26" s="458" t="s">
        <v>66</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112</v>
      </c>
      <c r="F27" s="451"/>
      <c r="G27" s="451"/>
      <c r="H27" s="451"/>
      <c r="I27" s="451"/>
      <c r="J27" s="451"/>
      <c r="K27" s="452"/>
      <c r="L27" s="478">
        <v>1</v>
      </c>
      <c r="M27" s="479"/>
      <c r="N27" s="479"/>
      <c r="O27" s="479"/>
      <c r="P27" s="521"/>
      <c r="Q27" s="478">
        <v>4000</v>
      </c>
      <c r="R27" s="479"/>
      <c r="S27" s="479"/>
      <c r="T27" s="479"/>
      <c r="U27" s="479"/>
      <c r="V27" s="521"/>
      <c r="W27" s="580"/>
      <c r="X27" s="568"/>
      <c r="Y27" s="569"/>
      <c r="Z27" s="477" t="s">
        <v>113</v>
      </c>
      <c r="AA27" s="451"/>
      <c r="AB27" s="451"/>
      <c r="AC27" s="451"/>
      <c r="AD27" s="451"/>
      <c r="AE27" s="451"/>
      <c r="AF27" s="451"/>
      <c r="AG27" s="452"/>
      <c r="AH27" s="478" t="s">
        <v>66</v>
      </c>
      <c r="AI27" s="479"/>
      <c r="AJ27" s="479"/>
      <c r="AK27" s="479"/>
      <c r="AL27" s="521"/>
      <c r="AM27" s="478" t="s">
        <v>66</v>
      </c>
      <c r="AN27" s="479"/>
      <c r="AO27" s="479"/>
      <c r="AP27" s="479"/>
      <c r="AQ27" s="479"/>
      <c r="AR27" s="521"/>
      <c r="AS27" s="478" t="s">
        <v>66</v>
      </c>
      <c r="AT27" s="479"/>
      <c r="AU27" s="479"/>
      <c r="AV27" s="479"/>
      <c r="AW27" s="479"/>
      <c r="AX27" s="480"/>
      <c r="AY27" s="522" t="s">
        <v>114</v>
      </c>
      <c r="AZ27" s="523"/>
      <c r="BA27" s="523"/>
      <c r="BB27" s="523"/>
      <c r="BC27" s="523"/>
      <c r="BD27" s="523"/>
      <c r="BE27" s="523"/>
      <c r="BF27" s="523"/>
      <c r="BG27" s="523"/>
      <c r="BH27" s="523"/>
      <c r="BI27" s="523"/>
      <c r="BJ27" s="523"/>
      <c r="BK27" s="523"/>
      <c r="BL27" s="523"/>
      <c r="BM27" s="524"/>
      <c r="BN27" s="595" t="s">
        <v>66</v>
      </c>
      <c r="BO27" s="596"/>
      <c r="BP27" s="596"/>
      <c r="BQ27" s="596"/>
      <c r="BR27" s="596"/>
      <c r="BS27" s="596"/>
      <c r="BT27" s="596"/>
      <c r="BU27" s="597"/>
      <c r="BV27" s="595" t="s">
        <v>66</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115</v>
      </c>
      <c r="F28" s="451"/>
      <c r="G28" s="451"/>
      <c r="H28" s="451"/>
      <c r="I28" s="451"/>
      <c r="J28" s="451"/>
      <c r="K28" s="452"/>
      <c r="L28" s="478">
        <v>1</v>
      </c>
      <c r="M28" s="479"/>
      <c r="N28" s="479"/>
      <c r="O28" s="479"/>
      <c r="P28" s="521"/>
      <c r="Q28" s="478">
        <v>3400</v>
      </c>
      <c r="R28" s="479"/>
      <c r="S28" s="479"/>
      <c r="T28" s="479"/>
      <c r="U28" s="479"/>
      <c r="V28" s="521"/>
      <c r="W28" s="580"/>
      <c r="X28" s="568"/>
      <c r="Y28" s="569"/>
      <c r="Z28" s="477" t="s">
        <v>116</v>
      </c>
      <c r="AA28" s="451"/>
      <c r="AB28" s="451"/>
      <c r="AC28" s="451"/>
      <c r="AD28" s="451"/>
      <c r="AE28" s="451"/>
      <c r="AF28" s="451"/>
      <c r="AG28" s="452"/>
      <c r="AH28" s="478" t="s">
        <v>66</v>
      </c>
      <c r="AI28" s="479"/>
      <c r="AJ28" s="479"/>
      <c r="AK28" s="479"/>
      <c r="AL28" s="521"/>
      <c r="AM28" s="478" t="s">
        <v>66</v>
      </c>
      <c r="AN28" s="479"/>
      <c r="AO28" s="479"/>
      <c r="AP28" s="479"/>
      <c r="AQ28" s="479"/>
      <c r="AR28" s="521"/>
      <c r="AS28" s="478" t="s">
        <v>66</v>
      </c>
      <c r="AT28" s="479"/>
      <c r="AU28" s="479"/>
      <c r="AV28" s="479"/>
      <c r="AW28" s="479"/>
      <c r="AX28" s="480"/>
      <c r="AY28" s="606" t="s">
        <v>117</v>
      </c>
      <c r="AZ28" s="607"/>
      <c r="BA28" s="607"/>
      <c r="BB28" s="608"/>
      <c r="BC28" s="387" t="s">
        <v>118</v>
      </c>
      <c r="BD28" s="388"/>
      <c r="BE28" s="388"/>
      <c r="BF28" s="388"/>
      <c r="BG28" s="388"/>
      <c r="BH28" s="388"/>
      <c r="BI28" s="388"/>
      <c r="BJ28" s="388"/>
      <c r="BK28" s="388"/>
      <c r="BL28" s="388"/>
      <c r="BM28" s="389"/>
      <c r="BN28" s="390">
        <v>2451998</v>
      </c>
      <c r="BO28" s="391"/>
      <c r="BP28" s="391"/>
      <c r="BQ28" s="391"/>
      <c r="BR28" s="391"/>
      <c r="BS28" s="391"/>
      <c r="BT28" s="391"/>
      <c r="BU28" s="392"/>
      <c r="BV28" s="390">
        <v>2450738</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119</v>
      </c>
      <c r="F29" s="451"/>
      <c r="G29" s="451"/>
      <c r="H29" s="451"/>
      <c r="I29" s="451"/>
      <c r="J29" s="451"/>
      <c r="K29" s="452"/>
      <c r="L29" s="478">
        <v>14</v>
      </c>
      <c r="M29" s="479"/>
      <c r="N29" s="479"/>
      <c r="O29" s="479"/>
      <c r="P29" s="521"/>
      <c r="Q29" s="478">
        <v>3000</v>
      </c>
      <c r="R29" s="479"/>
      <c r="S29" s="479"/>
      <c r="T29" s="479"/>
      <c r="U29" s="479"/>
      <c r="V29" s="521"/>
      <c r="W29" s="581"/>
      <c r="X29" s="582"/>
      <c r="Y29" s="583"/>
      <c r="Z29" s="477" t="s">
        <v>120</v>
      </c>
      <c r="AA29" s="451"/>
      <c r="AB29" s="451"/>
      <c r="AC29" s="451"/>
      <c r="AD29" s="451"/>
      <c r="AE29" s="451"/>
      <c r="AF29" s="451"/>
      <c r="AG29" s="452"/>
      <c r="AH29" s="478">
        <v>337</v>
      </c>
      <c r="AI29" s="479"/>
      <c r="AJ29" s="479"/>
      <c r="AK29" s="479"/>
      <c r="AL29" s="521"/>
      <c r="AM29" s="478">
        <v>1036612</v>
      </c>
      <c r="AN29" s="479"/>
      <c r="AO29" s="479"/>
      <c r="AP29" s="479"/>
      <c r="AQ29" s="479"/>
      <c r="AR29" s="521"/>
      <c r="AS29" s="478">
        <v>3076</v>
      </c>
      <c r="AT29" s="479"/>
      <c r="AU29" s="479"/>
      <c r="AV29" s="479"/>
      <c r="AW29" s="479"/>
      <c r="AX29" s="480"/>
      <c r="AY29" s="609"/>
      <c r="AZ29" s="610"/>
      <c r="BA29" s="610"/>
      <c r="BB29" s="611"/>
      <c r="BC29" s="455" t="s">
        <v>121</v>
      </c>
      <c r="BD29" s="456"/>
      <c r="BE29" s="456"/>
      <c r="BF29" s="456"/>
      <c r="BG29" s="456"/>
      <c r="BH29" s="456"/>
      <c r="BI29" s="456"/>
      <c r="BJ29" s="456"/>
      <c r="BK29" s="456"/>
      <c r="BL29" s="456"/>
      <c r="BM29" s="457"/>
      <c r="BN29" s="458">
        <v>286723</v>
      </c>
      <c r="BO29" s="459"/>
      <c r="BP29" s="459"/>
      <c r="BQ29" s="459"/>
      <c r="BR29" s="459"/>
      <c r="BS29" s="459"/>
      <c r="BT29" s="459"/>
      <c r="BU29" s="460"/>
      <c r="BV29" s="458">
        <v>286575</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122</v>
      </c>
      <c r="X30" s="604"/>
      <c r="Y30" s="604"/>
      <c r="Z30" s="604"/>
      <c r="AA30" s="604"/>
      <c r="AB30" s="604"/>
      <c r="AC30" s="604"/>
      <c r="AD30" s="604"/>
      <c r="AE30" s="604"/>
      <c r="AF30" s="604"/>
      <c r="AG30" s="605"/>
      <c r="AH30" s="546">
        <v>99.5</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123</v>
      </c>
      <c r="BD30" s="593"/>
      <c r="BE30" s="593"/>
      <c r="BF30" s="593"/>
      <c r="BG30" s="593"/>
      <c r="BH30" s="593"/>
      <c r="BI30" s="593"/>
      <c r="BJ30" s="593"/>
      <c r="BK30" s="593"/>
      <c r="BL30" s="593"/>
      <c r="BM30" s="594"/>
      <c r="BN30" s="595">
        <v>2922553</v>
      </c>
      <c r="BO30" s="596"/>
      <c r="BP30" s="596"/>
      <c r="BQ30" s="596"/>
      <c r="BR30" s="596"/>
      <c r="BS30" s="596"/>
      <c r="BT30" s="596"/>
      <c r="BU30" s="597"/>
      <c r="BV30" s="595">
        <v>2838368</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5" t="s">
        <v>130</v>
      </c>
      <c r="D33" s="445"/>
      <c r="E33" s="416" t="s">
        <v>131</v>
      </c>
      <c r="F33" s="416"/>
      <c r="G33" s="416"/>
      <c r="H33" s="416"/>
      <c r="I33" s="416"/>
      <c r="J33" s="416"/>
      <c r="K33" s="416"/>
      <c r="L33" s="416"/>
      <c r="M33" s="416"/>
      <c r="N33" s="416"/>
      <c r="O33" s="416"/>
      <c r="P33" s="416"/>
      <c r="Q33" s="416"/>
      <c r="R33" s="416"/>
      <c r="S33" s="416"/>
      <c r="T33" s="71"/>
      <c r="U33" s="445" t="s">
        <v>130</v>
      </c>
      <c r="V33" s="445"/>
      <c r="W33" s="416" t="s">
        <v>131</v>
      </c>
      <c r="X33" s="416"/>
      <c r="Y33" s="416"/>
      <c r="Z33" s="416"/>
      <c r="AA33" s="416"/>
      <c r="AB33" s="416"/>
      <c r="AC33" s="416"/>
      <c r="AD33" s="416"/>
      <c r="AE33" s="416"/>
      <c r="AF33" s="416"/>
      <c r="AG33" s="416"/>
      <c r="AH33" s="416"/>
      <c r="AI33" s="416"/>
      <c r="AJ33" s="416"/>
      <c r="AK33" s="416"/>
      <c r="AL33" s="71"/>
      <c r="AM33" s="445" t="s">
        <v>130</v>
      </c>
      <c r="AN33" s="445"/>
      <c r="AO33" s="416" t="s">
        <v>131</v>
      </c>
      <c r="AP33" s="416"/>
      <c r="AQ33" s="416"/>
      <c r="AR33" s="416"/>
      <c r="AS33" s="416"/>
      <c r="AT33" s="416"/>
      <c r="AU33" s="416"/>
      <c r="AV33" s="416"/>
      <c r="AW33" s="416"/>
      <c r="AX33" s="416"/>
      <c r="AY33" s="416"/>
      <c r="AZ33" s="416"/>
      <c r="BA33" s="416"/>
      <c r="BB33" s="416"/>
      <c r="BC33" s="416"/>
      <c r="BD33" s="72"/>
      <c r="BE33" s="416" t="s">
        <v>132</v>
      </c>
      <c r="BF33" s="416"/>
      <c r="BG33" s="416" t="s">
        <v>133</v>
      </c>
      <c r="BH33" s="416"/>
      <c r="BI33" s="416"/>
      <c r="BJ33" s="416"/>
      <c r="BK33" s="416"/>
      <c r="BL33" s="416"/>
      <c r="BM33" s="416"/>
      <c r="BN33" s="416"/>
      <c r="BO33" s="416"/>
      <c r="BP33" s="416"/>
      <c r="BQ33" s="416"/>
      <c r="BR33" s="416"/>
      <c r="BS33" s="416"/>
      <c r="BT33" s="416"/>
      <c r="BU33" s="416"/>
      <c r="BV33" s="72"/>
      <c r="BW33" s="445" t="s">
        <v>132</v>
      </c>
      <c r="BX33" s="445"/>
      <c r="BY33" s="416" t="s">
        <v>134</v>
      </c>
      <c r="BZ33" s="416"/>
      <c r="CA33" s="416"/>
      <c r="CB33" s="416"/>
      <c r="CC33" s="416"/>
      <c r="CD33" s="416"/>
      <c r="CE33" s="416"/>
      <c r="CF33" s="416"/>
      <c r="CG33" s="416"/>
      <c r="CH33" s="416"/>
      <c r="CI33" s="416"/>
      <c r="CJ33" s="416"/>
      <c r="CK33" s="416"/>
      <c r="CL33" s="416"/>
      <c r="CM33" s="416"/>
      <c r="CN33" s="71"/>
      <c r="CO33" s="445" t="s">
        <v>130</v>
      </c>
      <c r="CP33" s="445"/>
      <c r="CQ33" s="416" t="s">
        <v>135</v>
      </c>
      <c r="CR33" s="416"/>
      <c r="CS33" s="416"/>
      <c r="CT33" s="416"/>
      <c r="CU33" s="416"/>
      <c r="CV33" s="416"/>
      <c r="CW33" s="416"/>
      <c r="CX33" s="416"/>
      <c r="CY33" s="416"/>
      <c r="CZ33" s="416"/>
      <c r="DA33" s="416"/>
      <c r="DB33" s="416"/>
      <c r="DC33" s="416"/>
      <c r="DD33" s="416"/>
      <c r="DE33" s="416"/>
      <c r="DF33" s="71"/>
      <c r="DG33" s="615" t="s">
        <v>136</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4</v>
      </c>
      <c r="V34" s="616"/>
      <c r="W34" s="617" t="str">
        <f>IF('各会計、関係団体の財政状況及び健全化判断比率'!B28="","",'各会計、関係団体の財政状況及び健全化判断比率'!B28)</f>
        <v>国民健康保険事業特別会計</v>
      </c>
      <c r="X34" s="617"/>
      <c r="Y34" s="617"/>
      <c r="Z34" s="617"/>
      <c r="AA34" s="617"/>
      <c r="AB34" s="617"/>
      <c r="AC34" s="617"/>
      <c r="AD34" s="617"/>
      <c r="AE34" s="617"/>
      <c r="AF34" s="617"/>
      <c r="AG34" s="617"/>
      <c r="AH34" s="617"/>
      <c r="AI34" s="617"/>
      <c r="AJ34" s="617"/>
      <c r="AK34" s="617"/>
      <c r="AL34" s="69"/>
      <c r="AM34" s="616">
        <f>IF(AO34="","",MAX(C34:D43,U34:V43)+1)</f>
        <v>7</v>
      </c>
      <c r="AN34" s="616"/>
      <c r="AO34" s="617" t="str">
        <f>IF('各会計、関係団体の財政状況及び健全化判断比率'!B31="","",'各会計、関係団体の財政状況及び健全化判断比率'!B31)</f>
        <v>水道事業会計</v>
      </c>
      <c r="AP34" s="617"/>
      <c r="AQ34" s="617"/>
      <c r="AR34" s="617"/>
      <c r="AS34" s="617"/>
      <c r="AT34" s="617"/>
      <c r="AU34" s="617"/>
      <c r="AV34" s="617"/>
      <c r="AW34" s="617"/>
      <c r="AX34" s="617"/>
      <c r="AY34" s="617"/>
      <c r="AZ34" s="617"/>
      <c r="BA34" s="617"/>
      <c r="BB34" s="617"/>
      <c r="BC34" s="617"/>
      <c r="BD34" s="69"/>
      <c r="BE34" s="616" t="str">
        <f>IF(BG34="","",MAX(C34:D43,U34:V43,AM34:AN43)+1)</f>
        <v/>
      </c>
      <c r="BF34" s="616"/>
      <c r="BG34" s="617"/>
      <c r="BH34" s="617"/>
      <c r="BI34" s="617"/>
      <c r="BJ34" s="617"/>
      <c r="BK34" s="617"/>
      <c r="BL34" s="617"/>
      <c r="BM34" s="617"/>
      <c r="BN34" s="617"/>
      <c r="BO34" s="617"/>
      <c r="BP34" s="617"/>
      <c r="BQ34" s="617"/>
      <c r="BR34" s="617"/>
      <c r="BS34" s="617"/>
      <c r="BT34" s="617"/>
      <c r="BU34" s="617"/>
      <c r="BV34" s="69"/>
      <c r="BW34" s="616">
        <f>IF(BY34="","",MAX(C34:D43,U34:V43,AM34:AN43,BE34:BF43)+1)</f>
        <v>11</v>
      </c>
      <c r="BX34" s="616"/>
      <c r="BY34" s="617" t="str">
        <f>IF('各会計、関係団体の財政状況及び健全化判断比率'!B68="","",'各会計、関係団体の財政状況及び健全化判断比率'!B68)</f>
        <v>山口県市町総合事務組合（一般会計）</v>
      </c>
      <c r="BZ34" s="617"/>
      <c r="CA34" s="617"/>
      <c r="CB34" s="617"/>
      <c r="CC34" s="617"/>
      <c r="CD34" s="617"/>
      <c r="CE34" s="617"/>
      <c r="CF34" s="617"/>
      <c r="CG34" s="617"/>
      <c r="CH34" s="617"/>
      <c r="CI34" s="617"/>
      <c r="CJ34" s="617"/>
      <c r="CK34" s="617"/>
      <c r="CL34" s="617"/>
      <c r="CM34" s="617"/>
      <c r="CN34" s="69"/>
      <c r="CO34" s="616">
        <f>IF(CQ34="","",MAX(C34:D43,U34:V43,AM34:AN43,BE34:BF43,BW34:BX43)+1)</f>
        <v>20</v>
      </c>
      <c r="CP34" s="616"/>
      <c r="CQ34" s="617" t="str">
        <f>IF('各会計、関係団体の財政状況及び健全化判断比率'!BS7="","",'各会計、関係団体の財政状況及び健全化判断比率'!BS7)</f>
        <v>美祢観光開発</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f>IF(E35="","",C34+1)</f>
        <v>2</v>
      </c>
      <c r="D35" s="616"/>
      <c r="E35" s="617" t="str">
        <f>IF('各会計、関係団体の財政状況及び健全化判断比率'!B8="","",'各会計、関係団体の財政状況及び健全化判断比率'!B8)</f>
        <v>環境衛生事業特別会計</v>
      </c>
      <c r="F35" s="617"/>
      <c r="G35" s="617"/>
      <c r="H35" s="617"/>
      <c r="I35" s="617"/>
      <c r="J35" s="617"/>
      <c r="K35" s="617"/>
      <c r="L35" s="617"/>
      <c r="M35" s="617"/>
      <c r="N35" s="617"/>
      <c r="O35" s="617"/>
      <c r="P35" s="617"/>
      <c r="Q35" s="617"/>
      <c r="R35" s="617"/>
      <c r="S35" s="617"/>
      <c r="T35" s="69"/>
      <c r="U35" s="616">
        <f>IF(W35="","",U34+1)</f>
        <v>5</v>
      </c>
      <c r="V35" s="616"/>
      <c r="W35" s="617" t="str">
        <f>IF('各会計、関係団体の財政状況及び健全化判断比率'!B29="","",'各会計、関係団体の財政状況及び健全化判断比率'!B29)</f>
        <v>介護保険事業特別会計</v>
      </c>
      <c r="X35" s="617"/>
      <c r="Y35" s="617"/>
      <c r="Z35" s="617"/>
      <c r="AA35" s="617"/>
      <c r="AB35" s="617"/>
      <c r="AC35" s="617"/>
      <c r="AD35" s="617"/>
      <c r="AE35" s="617"/>
      <c r="AF35" s="617"/>
      <c r="AG35" s="617"/>
      <c r="AH35" s="617"/>
      <c r="AI35" s="617"/>
      <c r="AJ35" s="617"/>
      <c r="AK35" s="617"/>
      <c r="AL35" s="69"/>
      <c r="AM35" s="616">
        <f t="shared" ref="AM35:AM43" si="0">IF(AO35="","",AM34+1)</f>
        <v>8</v>
      </c>
      <c r="AN35" s="616"/>
      <c r="AO35" s="617" t="str">
        <f>IF('各会計、関係団体の財政状況及び健全化判断比率'!B32="","",'各会計、関係団体の財政状況及び健全化判断比率'!B32)</f>
        <v>病院等事業会計</v>
      </c>
      <c r="AP35" s="617"/>
      <c r="AQ35" s="617"/>
      <c r="AR35" s="617"/>
      <c r="AS35" s="617"/>
      <c r="AT35" s="617"/>
      <c r="AU35" s="617"/>
      <c r="AV35" s="617"/>
      <c r="AW35" s="617"/>
      <c r="AX35" s="617"/>
      <c r="AY35" s="617"/>
      <c r="AZ35" s="617"/>
      <c r="BA35" s="617"/>
      <c r="BB35" s="617"/>
      <c r="BC35" s="617"/>
      <c r="BD35" s="69"/>
      <c r="BE35" s="616" t="str">
        <f t="shared" ref="BE35:BE43" si="1">IF(BG35="","",BE34+1)</f>
        <v/>
      </c>
      <c r="BF35" s="616"/>
      <c r="BG35" s="617"/>
      <c r="BH35" s="617"/>
      <c r="BI35" s="617"/>
      <c r="BJ35" s="617"/>
      <c r="BK35" s="617"/>
      <c r="BL35" s="617"/>
      <c r="BM35" s="617"/>
      <c r="BN35" s="617"/>
      <c r="BO35" s="617"/>
      <c r="BP35" s="617"/>
      <c r="BQ35" s="617"/>
      <c r="BR35" s="617"/>
      <c r="BS35" s="617"/>
      <c r="BT35" s="617"/>
      <c r="BU35" s="617"/>
      <c r="BV35" s="69"/>
      <c r="BW35" s="616">
        <f t="shared" ref="BW35:BW43" si="2">IF(BY35="","",BW34+1)</f>
        <v>12</v>
      </c>
      <c r="BX35" s="616"/>
      <c r="BY35" s="617" t="str">
        <f>IF('各会計、関係団体の財政状況及び健全化判断比率'!B69="","",'各会計、関係団体の財政状況及び健全化判断比率'!B69)</f>
        <v>山口県市町総合事務組合（退職手当特別会計）</v>
      </c>
      <c r="BZ35" s="617"/>
      <c r="CA35" s="617"/>
      <c r="CB35" s="617"/>
      <c r="CC35" s="617"/>
      <c r="CD35" s="617"/>
      <c r="CE35" s="617"/>
      <c r="CF35" s="617"/>
      <c r="CG35" s="617"/>
      <c r="CH35" s="617"/>
      <c r="CI35" s="617"/>
      <c r="CJ35" s="617"/>
      <c r="CK35" s="617"/>
      <c r="CL35" s="617"/>
      <c r="CM35" s="617"/>
      <c r="CN35" s="69"/>
      <c r="CO35" s="616">
        <f t="shared" ref="CO35:CO43" si="3">IF(CQ35="","",CO34+1)</f>
        <v>21</v>
      </c>
      <c r="CP35" s="616"/>
      <c r="CQ35" s="617" t="str">
        <f>IF('各会計、関係団体の財政状況及び健全化判断比率'!BS8="","",'各会計、関係団体の財政状況及び健全化判断比率'!BS8)</f>
        <v>美祢農林開発</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f>IF(E36="","",C35+1)</f>
        <v>3</v>
      </c>
      <c r="D36" s="616"/>
      <c r="E36" s="617" t="str">
        <f>IF('各会計、関係団体の財政状況及び健全化判断比率'!B9="","",'各会計、関係団体の財政状況及び健全化判断比率'!B9)</f>
        <v>住宅資金貸付事業特別会計</v>
      </c>
      <c r="F36" s="617"/>
      <c r="G36" s="617"/>
      <c r="H36" s="617"/>
      <c r="I36" s="617"/>
      <c r="J36" s="617"/>
      <c r="K36" s="617"/>
      <c r="L36" s="617"/>
      <c r="M36" s="617"/>
      <c r="N36" s="617"/>
      <c r="O36" s="617"/>
      <c r="P36" s="617"/>
      <c r="Q36" s="617"/>
      <c r="R36" s="617"/>
      <c r="S36" s="617"/>
      <c r="T36" s="69"/>
      <c r="U36" s="616">
        <f t="shared" ref="U36:U43" si="4">IF(W36="","",U35+1)</f>
        <v>6</v>
      </c>
      <c r="V36" s="616"/>
      <c r="W36" s="617" t="str">
        <f>IF('各会計、関係団体の財政状況及び健全化判断比率'!B30="","",'各会計、関係団体の財政状況及び健全化判断比率'!B30)</f>
        <v>後期高齢者医療事業特別会計</v>
      </c>
      <c r="X36" s="617"/>
      <c r="Y36" s="617"/>
      <c r="Z36" s="617"/>
      <c r="AA36" s="617"/>
      <c r="AB36" s="617"/>
      <c r="AC36" s="617"/>
      <c r="AD36" s="617"/>
      <c r="AE36" s="617"/>
      <c r="AF36" s="617"/>
      <c r="AG36" s="617"/>
      <c r="AH36" s="617"/>
      <c r="AI36" s="617"/>
      <c r="AJ36" s="617"/>
      <c r="AK36" s="617"/>
      <c r="AL36" s="69"/>
      <c r="AM36" s="616">
        <f t="shared" si="0"/>
        <v>9</v>
      </c>
      <c r="AN36" s="616"/>
      <c r="AO36" s="617" t="str">
        <f>IF('各会計、関係団体の財政状況及び健全化判断比率'!B33="","",'各会計、関係団体の財政状況及び健全化判断比率'!B33)</f>
        <v>下水道事業会計</v>
      </c>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13</v>
      </c>
      <c r="BX36" s="616"/>
      <c r="BY36" s="617" t="str">
        <f>IF('各会計、関係団体の財政状況及び健全化判断比率'!B70="","",'各会計、関係団体の財政状況及び健全化判断比率'!B70)</f>
        <v>山口県市町総合事務組合（消防団員補償等特別会計）</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f t="shared" si="0"/>
        <v>10</v>
      </c>
      <c r="AN37" s="616"/>
      <c r="AO37" s="617" t="str">
        <f>IF('各会計、関係団体の財政状況及び健全化判断比率'!B34="","",'各会計、関係団体の財政状況及び健全化判断比率'!B34)</f>
        <v>観光事業会計</v>
      </c>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14</v>
      </c>
      <c r="BX37" s="616"/>
      <c r="BY37" s="617" t="str">
        <f>IF('各会計、関係団体の財政状況及び健全化判断比率'!B71="","",'各会計、関係団体の財政状況及び健全化判断比率'!B71)</f>
        <v>山口県総合事務組合（非常勤職員公務災害補償特別会計）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15</v>
      </c>
      <c r="BX38" s="616"/>
      <c r="BY38" s="617" t="str">
        <f>IF('各会計、関係団体の財政状況及び健全化判断比率'!B72="","",'各会計、関係団体の財政状況及び健全化判断比率'!B72)</f>
        <v>山口県市町総合事務組合（山口県市町公平委員会特別会計）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16</v>
      </c>
      <c r="BX39" s="616"/>
      <c r="BY39" s="617" t="str">
        <f>IF('各会計、関係団体の財政状況及び健全化判断比率'!B73="","",'各会計、関係団体の財政状況及び健全化判断比率'!B73)</f>
        <v>山口県市町総合事務組（交通災害共済特別会計）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17</v>
      </c>
      <c r="BX40" s="616"/>
      <c r="BY40" s="617" t="str">
        <f>IF('各会計、関係団体の財政状況及び健全化判断比率'!B74="","",'各会計、関係団体の財政状況及び健全化判断比率'!B74)</f>
        <v>山口県市町総合事務組合（山口県自治会館管理特別会計）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18</v>
      </c>
      <c r="BX41" s="616"/>
      <c r="BY41" s="617" t="str">
        <f>IF('各会計、関係団体の財政状況及び健全化判断比率'!B75="","",'各会計、関係団体の財政状況及び健全化判断比率'!B75)</f>
        <v>山口県後期高齢者医療広域連合（一般会計）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19</v>
      </c>
      <c r="BX42" s="616"/>
      <c r="BY42" s="617" t="str">
        <f>IF('各会計、関係団体の財政状況及び健全化判断比率'!B76="","",'各会計、関係団体の財政状況及び健全化判断比率'!B76)</f>
        <v>山口県後期高齢者医療広域連合（後期高齢者医療特別会計）</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sheetData>
  <sheetProtection algorithmName="SHA-512" hashValue="xydUS5d8ouJlXo9oMFNlEtx6u5fcfcaOAXQqPDqAn8s71Mus6WXlZfPEaAz7avyG6Cmpcz/iuMupTmMowRHGzg==" saltValue="Z5icJJd2+dzfbYIyK+0N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486</v>
      </c>
      <c r="K32" s="262"/>
      <c r="L32" s="262"/>
      <c r="M32" s="262"/>
      <c r="N32" s="262"/>
      <c r="O32" s="262"/>
      <c r="P32" s="262"/>
    </row>
    <row r="33" spans="1:16" ht="39" customHeight="1" thickBot="1" x14ac:dyDescent="0.25">
      <c r="A33" s="262"/>
      <c r="B33" s="265" t="s">
        <v>494</v>
      </c>
      <c r="C33" s="266"/>
      <c r="D33" s="266"/>
      <c r="E33" s="267" t="s">
        <v>487</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495</v>
      </c>
      <c r="D34" s="1208"/>
      <c r="E34" s="1209"/>
      <c r="F34" s="272" t="s">
        <v>496</v>
      </c>
      <c r="G34" s="273" t="s">
        <v>497</v>
      </c>
      <c r="H34" s="273" t="s">
        <v>496</v>
      </c>
      <c r="I34" s="273" t="s">
        <v>496</v>
      </c>
      <c r="J34" s="274" t="s">
        <v>498</v>
      </c>
      <c r="K34" s="262"/>
      <c r="L34" s="262"/>
      <c r="M34" s="262"/>
      <c r="N34" s="262"/>
      <c r="O34" s="262"/>
      <c r="P34" s="262"/>
    </row>
    <row r="35" spans="1:16" ht="39" customHeight="1" x14ac:dyDescent="0.15">
      <c r="A35" s="262"/>
      <c r="B35" s="275"/>
      <c r="C35" s="1202" t="s">
        <v>499</v>
      </c>
      <c r="D35" s="1203"/>
      <c r="E35" s="1204"/>
      <c r="F35" s="276" t="s">
        <v>448</v>
      </c>
      <c r="G35" s="277" t="s">
        <v>448</v>
      </c>
      <c r="H35" s="277" t="s">
        <v>448</v>
      </c>
      <c r="I35" s="277" t="s">
        <v>448</v>
      </c>
      <c r="J35" s="278">
        <v>9.23</v>
      </c>
      <c r="K35" s="262"/>
      <c r="L35" s="262"/>
      <c r="M35" s="262"/>
      <c r="N35" s="262"/>
      <c r="O35" s="262"/>
      <c r="P35" s="262"/>
    </row>
    <row r="36" spans="1:16" ht="39" customHeight="1" x14ac:dyDescent="0.15">
      <c r="A36" s="262"/>
      <c r="B36" s="275"/>
      <c r="C36" s="1202" t="s">
        <v>500</v>
      </c>
      <c r="D36" s="1203"/>
      <c r="E36" s="1204"/>
      <c r="F36" s="276">
        <v>11.37</v>
      </c>
      <c r="G36" s="277">
        <v>8</v>
      </c>
      <c r="H36" s="277">
        <v>5.6</v>
      </c>
      <c r="I36" s="277">
        <v>5.95</v>
      </c>
      <c r="J36" s="278">
        <v>7.44</v>
      </c>
      <c r="K36" s="262"/>
      <c r="L36" s="262"/>
      <c r="M36" s="262"/>
      <c r="N36" s="262"/>
      <c r="O36" s="262"/>
      <c r="P36" s="262"/>
    </row>
    <row r="37" spans="1:16" ht="39" customHeight="1" x14ac:dyDescent="0.15">
      <c r="A37" s="262"/>
      <c r="B37" s="275"/>
      <c r="C37" s="1202" t="s">
        <v>501</v>
      </c>
      <c r="D37" s="1203"/>
      <c r="E37" s="1204"/>
      <c r="F37" s="276">
        <v>4</v>
      </c>
      <c r="G37" s="277">
        <v>6.81</v>
      </c>
      <c r="H37" s="277">
        <v>5.52</v>
      </c>
      <c r="I37" s="277">
        <v>4.8</v>
      </c>
      <c r="J37" s="278">
        <v>4.05</v>
      </c>
      <c r="K37" s="262"/>
      <c r="L37" s="262"/>
      <c r="M37" s="262"/>
      <c r="N37" s="262"/>
      <c r="O37" s="262"/>
      <c r="P37" s="262"/>
    </row>
    <row r="38" spans="1:16" ht="39" customHeight="1" x14ac:dyDescent="0.15">
      <c r="A38" s="262"/>
      <c r="B38" s="275"/>
      <c r="C38" s="1202" t="s">
        <v>502</v>
      </c>
      <c r="D38" s="1203"/>
      <c r="E38" s="1204"/>
      <c r="F38" s="276" t="s">
        <v>448</v>
      </c>
      <c r="G38" s="277" t="s">
        <v>448</v>
      </c>
      <c r="H38" s="277" t="s">
        <v>448</v>
      </c>
      <c r="I38" s="277" t="s">
        <v>448</v>
      </c>
      <c r="J38" s="278">
        <v>3.96</v>
      </c>
      <c r="K38" s="262"/>
      <c r="L38" s="262"/>
      <c r="M38" s="262"/>
      <c r="N38" s="262"/>
      <c r="O38" s="262"/>
      <c r="P38" s="262"/>
    </row>
    <row r="39" spans="1:16" ht="39" customHeight="1" x14ac:dyDescent="0.15">
      <c r="A39" s="262"/>
      <c r="B39" s="275"/>
      <c r="C39" s="1202" t="s">
        <v>503</v>
      </c>
      <c r="D39" s="1203"/>
      <c r="E39" s="1204"/>
      <c r="F39" s="276">
        <v>5.68</v>
      </c>
      <c r="G39" s="277">
        <v>5.31</v>
      </c>
      <c r="H39" s="277">
        <v>4.34</v>
      </c>
      <c r="I39" s="277">
        <v>3.6</v>
      </c>
      <c r="J39" s="278">
        <v>2.61</v>
      </c>
      <c r="K39" s="262"/>
      <c r="L39" s="262"/>
      <c r="M39" s="262"/>
      <c r="N39" s="262"/>
      <c r="O39" s="262"/>
      <c r="P39" s="262"/>
    </row>
    <row r="40" spans="1:16" ht="39" customHeight="1" x14ac:dyDescent="0.15">
      <c r="A40" s="262"/>
      <c r="B40" s="275"/>
      <c r="C40" s="1202" t="s">
        <v>504</v>
      </c>
      <c r="D40" s="1203"/>
      <c r="E40" s="1204"/>
      <c r="F40" s="276">
        <v>3.33</v>
      </c>
      <c r="G40" s="277">
        <v>5.0599999999999996</v>
      </c>
      <c r="H40" s="277">
        <v>1.01</v>
      </c>
      <c r="I40" s="277">
        <v>0.36</v>
      </c>
      <c r="J40" s="278">
        <v>0.92</v>
      </c>
      <c r="K40" s="262"/>
      <c r="L40" s="262"/>
      <c r="M40" s="262"/>
      <c r="N40" s="262"/>
      <c r="O40" s="262"/>
      <c r="P40" s="262"/>
    </row>
    <row r="41" spans="1:16" ht="39" customHeight="1" x14ac:dyDescent="0.15">
      <c r="A41" s="262"/>
      <c r="B41" s="275"/>
      <c r="C41" s="1202" t="s">
        <v>505</v>
      </c>
      <c r="D41" s="1203"/>
      <c r="E41" s="1204"/>
      <c r="F41" s="276">
        <v>0.84</v>
      </c>
      <c r="G41" s="277">
        <v>1.42</v>
      </c>
      <c r="H41" s="277">
        <v>1.18</v>
      </c>
      <c r="I41" s="277">
        <v>0.61</v>
      </c>
      <c r="J41" s="278">
        <v>0.39</v>
      </c>
      <c r="K41" s="262"/>
      <c r="L41" s="262"/>
      <c r="M41" s="262"/>
      <c r="N41" s="262"/>
      <c r="O41" s="262"/>
      <c r="P41" s="262"/>
    </row>
    <row r="42" spans="1:16" ht="39" customHeight="1" x14ac:dyDescent="0.15">
      <c r="A42" s="262"/>
      <c r="B42" s="279"/>
      <c r="C42" s="1202" t="s">
        <v>506</v>
      </c>
      <c r="D42" s="1203"/>
      <c r="E42" s="1204"/>
      <c r="F42" s="276" t="s">
        <v>448</v>
      </c>
      <c r="G42" s="277" t="s">
        <v>448</v>
      </c>
      <c r="H42" s="277" t="s">
        <v>448</v>
      </c>
      <c r="I42" s="277" t="s">
        <v>448</v>
      </c>
      <c r="J42" s="278" t="s">
        <v>448</v>
      </c>
      <c r="K42" s="262"/>
      <c r="L42" s="262"/>
      <c r="M42" s="262"/>
      <c r="N42" s="262"/>
      <c r="O42" s="262"/>
      <c r="P42" s="262"/>
    </row>
    <row r="43" spans="1:16" ht="39" customHeight="1" thickBot="1" x14ac:dyDescent="0.2">
      <c r="A43" s="262"/>
      <c r="B43" s="280"/>
      <c r="C43" s="1205" t="s">
        <v>507</v>
      </c>
      <c r="D43" s="1206"/>
      <c r="E43" s="1207"/>
      <c r="F43" s="281">
        <v>7.25</v>
      </c>
      <c r="G43" s="282">
        <v>7.88</v>
      </c>
      <c r="H43" s="282">
        <v>8.16</v>
      </c>
      <c r="I43" s="282">
        <v>13.2</v>
      </c>
      <c r="J43" s="283">
        <v>0</v>
      </c>
      <c r="K43" s="262"/>
      <c r="L43" s="262"/>
      <c r="M43" s="262"/>
      <c r="N43" s="262"/>
      <c r="O43" s="262"/>
      <c r="P43" s="262"/>
    </row>
    <row r="44" spans="1:16" ht="39" customHeight="1" x14ac:dyDescent="0.15">
      <c r="A44" s="262"/>
      <c r="B44" s="284" t="s">
        <v>508</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Aj2HUtSwnYIek6vWZ+ye2zkxdsckIqIBVtrjIH/U2byOVqZtEjFq3mW1pwpNoIGejZpJy1vMakr+rGASoqrI5w==" saltValue="YQkPbPZ3RmC/n10O5dZk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509</v>
      </c>
      <c r="P43" s="288"/>
      <c r="Q43" s="288"/>
      <c r="R43" s="288"/>
      <c r="S43" s="288"/>
      <c r="T43" s="288"/>
      <c r="U43" s="288"/>
    </row>
    <row r="44" spans="1:21" ht="30.75" customHeight="1" thickBot="1" x14ac:dyDescent="0.2">
      <c r="A44" s="288"/>
      <c r="B44" s="291" t="s">
        <v>510</v>
      </c>
      <c r="C44" s="292"/>
      <c r="D44" s="292"/>
      <c r="E44" s="293"/>
      <c r="F44" s="293"/>
      <c r="G44" s="293"/>
      <c r="H44" s="293"/>
      <c r="I44" s="293"/>
      <c r="J44" s="294" t="s">
        <v>487</v>
      </c>
      <c r="K44" s="295" t="s">
        <v>4</v>
      </c>
      <c r="L44" s="296" t="s">
        <v>5</v>
      </c>
      <c r="M44" s="296" t="s">
        <v>6</v>
      </c>
      <c r="N44" s="296" t="s">
        <v>7</v>
      </c>
      <c r="O44" s="297" t="s">
        <v>8</v>
      </c>
      <c r="P44" s="288"/>
      <c r="Q44" s="288"/>
      <c r="R44" s="288"/>
      <c r="S44" s="288"/>
      <c r="T44" s="288"/>
      <c r="U44" s="288"/>
    </row>
    <row r="45" spans="1:21" ht="30.75" customHeight="1" x14ac:dyDescent="0.15">
      <c r="A45" s="288"/>
      <c r="B45" s="1210" t="s">
        <v>511</v>
      </c>
      <c r="C45" s="1211"/>
      <c r="D45" s="298"/>
      <c r="E45" s="1216" t="s">
        <v>512</v>
      </c>
      <c r="F45" s="1216"/>
      <c r="G45" s="1216"/>
      <c r="H45" s="1216"/>
      <c r="I45" s="1216"/>
      <c r="J45" s="1217"/>
      <c r="K45" s="299">
        <v>2103</v>
      </c>
      <c r="L45" s="300">
        <v>2081</v>
      </c>
      <c r="M45" s="300">
        <v>1829</v>
      </c>
      <c r="N45" s="300">
        <v>1719</v>
      </c>
      <c r="O45" s="301">
        <v>1693</v>
      </c>
      <c r="P45" s="288"/>
      <c r="Q45" s="288"/>
      <c r="R45" s="288"/>
      <c r="S45" s="288"/>
      <c r="T45" s="288"/>
      <c r="U45" s="288"/>
    </row>
    <row r="46" spans="1:21" ht="30.75" customHeight="1" x14ac:dyDescent="0.15">
      <c r="A46" s="288"/>
      <c r="B46" s="1212"/>
      <c r="C46" s="1213"/>
      <c r="D46" s="302"/>
      <c r="E46" s="1218" t="s">
        <v>513</v>
      </c>
      <c r="F46" s="1218"/>
      <c r="G46" s="1218"/>
      <c r="H46" s="1218"/>
      <c r="I46" s="1218"/>
      <c r="J46" s="1219"/>
      <c r="K46" s="303" t="s">
        <v>448</v>
      </c>
      <c r="L46" s="304" t="s">
        <v>448</v>
      </c>
      <c r="M46" s="304" t="s">
        <v>448</v>
      </c>
      <c r="N46" s="304" t="s">
        <v>448</v>
      </c>
      <c r="O46" s="305" t="s">
        <v>448</v>
      </c>
      <c r="P46" s="288"/>
      <c r="Q46" s="288"/>
      <c r="R46" s="288"/>
      <c r="S46" s="288"/>
      <c r="T46" s="288"/>
      <c r="U46" s="288"/>
    </row>
    <row r="47" spans="1:21" ht="30.75" customHeight="1" x14ac:dyDescent="0.15">
      <c r="A47" s="288"/>
      <c r="B47" s="1212"/>
      <c r="C47" s="1213"/>
      <c r="D47" s="302"/>
      <c r="E47" s="1218" t="s">
        <v>514</v>
      </c>
      <c r="F47" s="1218"/>
      <c r="G47" s="1218"/>
      <c r="H47" s="1218"/>
      <c r="I47" s="1218"/>
      <c r="J47" s="1219"/>
      <c r="K47" s="303" t="s">
        <v>448</v>
      </c>
      <c r="L47" s="304" t="s">
        <v>448</v>
      </c>
      <c r="M47" s="304" t="s">
        <v>448</v>
      </c>
      <c r="N47" s="304" t="s">
        <v>448</v>
      </c>
      <c r="O47" s="305" t="s">
        <v>448</v>
      </c>
      <c r="P47" s="288"/>
      <c r="Q47" s="288"/>
      <c r="R47" s="288"/>
      <c r="S47" s="288"/>
      <c r="T47" s="288"/>
      <c r="U47" s="288"/>
    </row>
    <row r="48" spans="1:21" ht="30.75" customHeight="1" x14ac:dyDescent="0.15">
      <c r="A48" s="288"/>
      <c r="B48" s="1212"/>
      <c r="C48" s="1213"/>
      <c r="D48" s="302"/>
      <c r="E48" s="1218" t="s">
        <v>515</v>
      </c>
      <c r="F48" s="1218"/>
      <c r="G48" s="1218"/>
      <c r="H48" s="1218"/>
      <c r="I48" s="1218"/>
      <c r="J48" s="1219"/>
      <c r="K48" s="303">
        <v>910</v>
      </c>
      <c r="L48" s="304">
        <v>817</v>
      </c>
      <c r="M48" s="304">
        <v>763</v>
      </c>
      <c r="N48" s="304">
        <v>689</v>
      </c>
      <c r="O48" s="305">
        <v>690</v>
      </c>
      <c r="P48" s="288"/>
      <c r="Q48" s="288"/>
      <c r="R48" s="288"/>
      <c r="S48" s="288"/>
      <c r="T48" s="288"/>
      <c r="U48" s="288"/>
    </row>
    <row r="49" spans="1:21" ht="30.75" customHeight="1" x14ac:dyDescent="0.15">
      <c r="A49" s="288"/>
      <c r="B49" s="1212"/>
      <c r="C49" s="1213"/>
      <c r="D49" s="302"/>
      <c r="E49" s="1218" t="s">
        <v>516</v>
      </c>
      <c r="F49" s="1218"/>
      <c r="G49" s="1218"/>
      <c r="H49" s="1218"/>
      <c r="I49" s="1218"/>
      <c r="J49" s="1219"/>
      <c r="K49" s="303" t="s">
        <v>448</v>
      </c>
      <c r="L49" s="304" t="s">
        <v>448</v>
      </c>
      <c r="M49" s="304" t="s">
        <v>448</v>
      </c>
      <c r="N49" s="304" t="s">
        <v>448</v>
      </c>
      <c r="O49" s="305" t="s">
        <v>448</v>
      </c>
      <c r="P49" s="288"/>
      <c r="Q49" s="288"/>
      <c r="R49" s="288"/>
      <c r="S49" s="288"/>
      <c r="T49" s="288"/>
      <c r="U49" s="288"/>
    </row>
    <row r="50" spans="1:21" ht="30.75" customHeight="1" x14ac:dyDescent="0.15">
      <c r="A50" s="288"/>
      <c r="B50" s="1212"/>
      <c r="C50" s="1213"/>
      <c r="D50" s="302"/>
      <c r="E50" s="1218" t="s">
        <v>517</v>
      </c>
      <c r="F50" s="1218"/>
      <c r="G50" s="1218"/>
      <c r="H50" s="1218"/>
      <c r="I50" s="1218"/>
      <c r="J50" s="1219"/>
      <c r="K50" s="303">
        <v>41</v>
      </c>
      <c r="L50" s="304">
        <v>35</v>
      </c>
      <c r="M50" s="304">
        <v>32</v>
      </c>
      <c r="N50" s="304">
        <v>27</v>
      </c>
      <c r="O50" s="305">
        <v>18</v>
      </c>
      <c r="P50" s="288"/>
      <c r="Q50" s="288"/>
      <c r="R50" s="288"/>
      <c r="S50" s="288"/>
      <c r="T50" s="288"/>
      <c r="U50" s="288"/>
    </row>
    <row r="51" spans="1:21" ht="30.75" customHeight="1" x14ac:dyDescent="0.15">
      <c r="A51" s="288"/>
      <c r="B51" s="1214"/>
      <c r="C51" s="1215"/>
      <c r="D51" s="306"/>
      <c r="E51" s="1218" t="s">
        <v>518</v>
      </c>
      <c r="F51" s="1218"/>
      <c r="G51" s="1218"/>
      <c r="H51" s="1218"/>
      <c r="I51" s="1218"/>
      <c r="J51" s="1219"/>
      <c r="K51" s="303" t="s">
        <v>448</v>
      </c>
      <c r="L51" s="304" t="s">
        <v>448</v>
      </c>
      <c r="M51" s="304" t="s">
        <v>448</v>
      </c>
      <c r="N51" s="304" t="s">
        <v>448</v>
      </c>
      <c r="O51" s="305" t="s">
        <v>448</v>
      </c>
      <c r="P51" s="288"/>
      <c r="Q51" s="288"/>
      <c r="R51" s="288"/>
      <c r="S51" s="288"/>
      <c r="T51" s="288"/>
      <c r="U51" s="288"/>
    </row>
    <row r="52" spans="1:21" ht="30.75" customHeight="1" x14ac:dyDescent="0.15">
      <c r="A52" s="288"/>
      <c r="B52" s="1220" t="s">
        <v>519</v>
      </c>
      <c r="C52" s="1221"/>
      <c r="D52" s="306"/>
      <c r="E52" s="1218" t="s">
        <v>520</v>
      </c>
      <c r="F52" s="1218"/>
      <c r="G52" s="1218"/>
      <c r="H52" s="1218"/>
      <c r="I52" s="1218"/>
      <c r="J52" s="1219"/>
      <c r="K52" s="303">
        <v>1804</v>
      </c>
      <c r="L52" s="304">
        <v>1830</v>
      </c>
      <c r="M52" s="304">
        <v>1771</v>
      </c>
      <c r="N52" s="304">
        <v>1735</v>
      </c>
      <c r="O52" s="305">
        <v>1748</v>
      </c>
      <c r="P52" s="288"/>
      <c r="Q52" s="288"/>
      <c r="R52" s="288"/>
      <c r="S52" s="288"/>
      <c r="T52" s="288"/>
      <c r="U52" s="288"/>
    </row>
    <row r="53" spans="1:21" ht="30.75" customHeight="1" thickBot="1" x14ac:dyDescent="0.2">
      <c r="A53" s="288"/>
      <c r="B53" s="1222" t="s">
        <v>521</v>
      </c>
      <c r="C53" s="1223"/>
      <c r="D53" s="307"/>
      <c r="E53" s="1224" t="s">
        <v>522</v>
      </c>
      <c r="F53" s="1224"/>
      <c r="G53" s="1224"/>
      <c r="H53" s="1224"/>
      <c r="I53" s="1224"/>
      <c r="J53" s="1225"/>
      <c r="K53" s="308">
        <v>1250</v>
      </c>
      <c r="L53" s="309">
        <v>1103</v>
      </c>
      <c r="M53" s="309">
        <v>853</v>
      </c>
      <c r="N53" s="309">
        <v>700</v>
      </c>
      <c r="O53" s="310">
        <v>653</v>
      </c>
      <c r="P53" s="288"/>
      <c r="Q53" s="288"/>
      <c r="R53" s="288"/>
      <c r="S53" s="288"/>
      <c r="T53" s="288"/>
      <c r="U53" s="288"/>
    </row>
    <row r="54" spans="1:21" ht="24" customHeight="1" x14ac:dyDescent="0.15">
      <c r="A54" s="288"/>
      <c r="B54" s="311" t="s">
        <v>523</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524</v>
      </c>
      <c r="C55" s="313"/>
      <c r="D55" s="313"/>
      <c r="E55" s="313"/>
      <c r="F55" s="313"/>
      <c r="G55" s="313"/>
      <c r="H55" s="313"/>
      <c r="I55" s="313"/>
      <c r="J55" s="313"/>
      <c r="K55" s="314"/>
      <c r="L55" s="314"/>
      <c r="M55" s="314"/>
      <c r="N55" s="314"/>
      <c r="O55" s="315" t="s">
        <v>525</v>
      </c>
      <c r="P55" s="288"/>
      <c r="Q55" s="288"/>
      <c r="R55" s="288"/>
      <c r="S55" s="288"/>
      <c r="T55" s="288"/>
      <c r="U55" s="288"/>
    </row>
    <row r="56" spans="1:21" ht="31.5" customHeight="1" thickBot="1" x14ac:dyDescent="0.2">
      <c r="A56" s="288"/>
      <c r="B56" s="316"/>
      <c r="C56" s="317"/>
      <c r="D56" s="317"/>
      <c r="E56" s="318"/>
      <c r="F56" s="318"/>
      <c r="G56" s="318"/>
      <c r="H56" s="318"/>
      <c r="I56" s="318"/>
      <c r="J56" s="319" t="s">
        <v>487</v>
      </c>
      <c r="K56" s="320" t="s">
        <v>526</v>
      </c>
      <c r="L56" s="321" t="s">
        <v>527</v>
      </c>
      <c r="M56" s="321" t="s">
        <v>528</v>
      </c>
      <c r="N56" s="321" t="s">
        <v>529</v>
      </c>
      <c r="O56" s="322" t="s">
        <v>530</v>
      </c>
      <c r="P56" s="288"/>
      <c r="Q56" s="288"/>
      <c r="R56" s="288"/>
      <c r="S56" s="288"/>
      <c r="T56" s="288"/>
      <c r="U56" s="288"/>
    </row>
    <row r="57" spans="1:21" ht="31.5" customHeight="1" x14ac:dyDescent="0.15">
      <c r="B57" s="1226" t="s">
        <v>531</v>
      </c>
      <c r="C57" s="1227"/>
      <c r="D57" s="1230" t="s">
        <v>532</v>
      </c>
      <c r="E57" s="1231"/>
      <c r="F57" s="1231"/>
      <c r="G57" s="1231"/>
      <c r="H57" s="1231"/>
      <c r="I57" s="1231"/>
      <c r="J57" s="1232"/>
      <c r="K57" s="323"/>
      <c r="L57" s="324"/>
      <c r="M57" s="324"/>
      <c r="N57" s="324"/>
      <c r="O57" s="325"/>
    </row>
    <row r="58" spans="1:21" ht="31.5" customHeight="1" thickBot="1" x14ac:dyDescent="0.2">
      <c r="B58" s="1228"/>
      <c r="C58" s="1229"/>
      <c r="D58" s="1233" t="s">
        <v>533</v>
      </c>
      <c r="E58" s="1234"/>
      <c r="F58" s="1234"/>
      <c r="G58" s="1234"/>
      <c r="H58" s="1234"/>
      <c r="I58" s="1234"/>
      <c r="J58" s="1235"/>
      <c r="K58" s="326"/>
      <c r="L58" s="327"/>
      <c r="M58" s="327"/>
      <c r="N58" s="327"/>
      <c r="O58" s="328"/>
    </row>
    <row r="59" spans="1:21" ht="24" customHeight="1" x14ac:dyDescent="0.15">
      <c r="B59" s="329"/>
      <c r="C59" s="329"/>
      <c r="D59" s="330" t="s">
        <v>534</v>
      </c>
      <c r="E59" s="331"/>
      <c r="F59" s="331"/>
      <c r="G59" s="331"/>
      <c r="H59" s="331"/>
      <c r="I59" s="331"/>
      <c r="J59" s="331"/>
      <c r="K59" s="331"/>
      <c r="L59" s="331"/>
      <c r="M59" s="331"/>
      <c r="N59" s="331"/>
      <c r="O59" s="331"/>
    </row>
    <row r="60" spans="1:21" ht="24" customHeight="1" x14ac:dyDescent="0.15">
      <c r="B60" s="332"/>
      <c r="C60" s="332"/>
      <c r="D60" s="330" t="s">
        <v>535</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ra/I/XVIgX9k5fJyC3fRcxJv4kgYNaMLUVCh2aMNJx7gvCFwmAROw9LMEQK3Vt3eW5R+O92jGb22okfhWPeDJQ==" saltValue="0fboVQNZWKsx5cJTR6UD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509</v>
      </c>
    </row>
    <row r="40" spans="2:13" ht="27.75" customHeight="1" thickBot="1" x14ac:dyDescent="0.2">
      <c r="B40" s="335" t="s">
        <v>510</v>
      </c>
      <c r="C40" s="336"/>
      <c r="D40" s="336"/>
      <c r="E40" s="337"/>
      <c r="F40" s="337"/>
      <c r="G40" s="337"/>
      <c r="H40" s="338" t="s">
        <v>487</v>
      </c>
      <c r="I40" s="339" t="s">
        <v>4</v>
      </c>
      <c r="J40" s="340" t="s">
        <v>5</v>
      </c>
      <c r="K40" s="340" t="s">
        <v>6</v>
      </c>
      <c r="L40" s="340" t="s">
        <v>7</v>
      </c>
      <c r="M40" s="341" t="s">
        <v>8</v>
      </c>
    </row>
    <row r="41" spans="2:13" ht="27.75" customHeight="1" x14ac:dyDescent="0.15">
      <c r="B41" s="1236" t="s">
        <v>536</v>
      </c>
      <c r="C41" s="1237"/>
      <c r="D41" s="342"/>
      <c r="E41" s="1242" t="s">
        <v>537</v>
      </c>
      <c r="F41" s="1242"/>
      <c r="G41" s="1242"/>
      <c r="H41" s="1243"/>
      <c r="I41" s="343">
        <v>17590</v>
      </c>
      <c r="J41" s="344">
        <v>18046</v>
      </c>
      <c r="K41" s="344">
        <v>16294</v>
      </c>
      <c r="L41" s="344">
        <v>15641</v>
      </c>
      <c r="M41" s="345">
        <v>16091</v>
      </c>
    </row>
    <row r="42" spans="2:13" ht="27.75" customHeight="1" x14ac:dyDescent="0.15">
      <c r="B42" s="1238"/>
      <c r="C42" s="1239"/>
      <c r="D42" s="346"/>
      <c r="E42" s="1244" t="s">
        <v>538</v>
      </c>
      <c r="F42" s="1244"/>
      <c r="G42" s="1244"/>
      <c r="H42" s="1245"/>
      <c r="I42" s="347">
        <v>116</v>
      </c>
      <c r="J42" s="348">
        <v>80</v>
      </c>
      <c r="K42" s="348">
        <v>50</v>
      </c>
      <c r="L42" s="348">
        <v>27</v>
      </c>
      <c r="M42" s="349">
        <v>11</v>
      </c>
    </row>
    <row r="43" spans="2:13" ht="27.75" customHeight="1" x14ac:dyDescent="0.15">
      <c r="B43" s="1238"/>
      <c r="C43" s="1239"/>
      <c r="D43" s="346"/>
      <c r="E43" s="1244" t="s">
        <v>539</v>
      </c>
      <c r="F43" s="1244"/>
      <c r="G43" s="1244"/>
      <c r="H43" s="1245"/>
      <c r="I43" s="347">
        <v>6798</v>
      </c>
      <c r="J43" s="348">
        <v>6411</v>
      </c>
      <c r="K43" s="348">
        <v>6042</v>
      </c>
      <c r="L43" s="348">
        <v>5754</v>
      </c>
      <c r="M43" s="349">
        <v>5542</v>
      </c>
    </row>
    <row r="44" spans="2:13" ht="27.75" customHeight="1" x14ac:dyDescent="0.15">
      <c r="B44" s="1238"/>
      <c r="C44" s="1239"/>
      <c r="D44" s="346"/>
      <c r="E44" s="1244" t="s">
        <v>540</v>
      </c>
      <c r="F44" s="1244"/>
      <c r="G44" s="1244"/>
      <c r="H44" s="1245"/>
      <c r="I44" s="347" t="s">
        <v>448</v>
      </c>
      <c r="J44" s="348" t="s">
        <v>448</v>
      </c>
      <c r="K44" s="348" t="s">
        <v>448</v>
      </c>
      <c r="L44" s="348" t="s">
        <v>448</v>
      </c>
      <c r="M44" s="349" t="s">
        <v>448</v>
      </c>
    </row>
    <row r="45" spans="2:13" ht="27.75" customHeight="1" x14ac:dyDescent="0.15">
      <c r="B45" s="1238"/>
      <c r="C45" s="1239"/>
      <c r="D45" s="346"/>
      <c r="E45" s="1244" t="s">
        <v>541</v>
      </c>
      <c r="F45" s="1244"/>
      <c r="G45" s="1244"/>
      <c r="H45" s="1245"/>
      <c r="I45" s="347">
        <v>2977</v>
      </c>
      <c r="J45" s="348">
        <v>2908</v>
      </c>
      <c r="K45" s="348">
        <v>2938</v>
      </c>
      <c r="L45" s="348">
        <v>2978</v>
      </c>
      <c r="M45" s="349">
        <v>3012</v>
      </c>
    </row>
    <row r="46" spans="2:13" ht="27.75" customHeight="1" x14ac:dyDescent="0.15">
      <c r="B46" s="1238"/>
      <c r="C46" s="1239"/>
      <c r="D46" s="350"/>
      <c r="E46" s="1244" t="s">
        <v>542</v>
      </c>
      <c r="F46" s="1244"/>
      <c r="G46" s="1244"/>
      <c r="H46" s="1245"/>
      <c r="I46" s="347" t="s">
        <v>448</v>
      </c>
      <c r="J46" s="348" t="s">
        <v>448</v>
      </c>
      <c r="K46" s="348" t="s">
        <v>448</v>
      </c>
      <c r="L46" s="348" t="s">
        <v>448</v>
      </c>
      <c r="M46" s="349" t="s">
        <v>448</v>
      </c>
    </row>
    <row r="47" spans="2:13" ht="27.75" customHeight="1" x14ac:dyDescent="0.15">
      <c r="B47" s="1238"/>
      <c r="C47" s="1239"/>
      <c r="D47" s="351"/>
      <c r="E47" s="1246" t="s">
        <v>543</v>
      </c>
      <c r="F47" s="1247"/>
      <c r="G47" s="1247"/>
      <c r="H47" s="1248"/>
      <c r="I47" s="347" t="s">
        <v>448</v>
      </c>
      <c r="J47" s="348" t="s">
        <v>448</v>
      </c>
      <c r="K47" s="348" t="s">
        <v>448</v>
      </c>
      <c r="L47" s="348" t="s">
        <v>448</v>
      </c>
      <c r="M47" s="349" t="s">
        <v>448</v>
      </c>
    </row>
    <row r="48" spans="2:13" ht="27.75" customHeight="1" x14ac:dyDescent="0.15">
      <c r="B48" s="1238"/>
      <c r="C48" s="1239"/>
      <c r="D48" s="346"/>
      <c r="E48" s="1244" t="s">
        <v>544</v>
      </c>
      <c r="F48" s="1244"/>
      <c r="G48" s="1244"/>
      <c r="H48" s="1245"/>
      <c r="I48" s="347" t="s">
        <v>448</v>
      </c>
      <c r="J48" s="348" t="s">
        <v>448</v>
      </c>
      <c r="K48" s="348" t="s">
        <v>448</v>
      </c>
      <c r="L48" s="348" t="s">
        <v>448</v>
      </c>
      <c r="M48" s="349" t="s">
        <v>448</v>
      </c>
    </row>
    <row r="49" spans="2:13" ht="27.75" customHeight="1" x14ac:dyDescent="0.15">
      <c r="B49" s="1240"/>
      <c r="C49" s="1241"/>
      <c r="D49" s="346"/>
      <c r="E49" s="1244" t="s">
        <v>545</v>
      </c>
      <c r="F49" s="1244"/>
      <c r="G49" s="1244"/>
      <c r="H49" s="1245"/>
      <c r="I49" s="347" t="s">
        <v>448</v>
      </c>
      <c r="J49" s="348" t="s">
        <v>448</v>
      </c>
      <c r="K49" s="348" t="s">
        <v>448</v>
      </c>
      <c r="L49" s="348" t="s">
        <v>448</v>
      </c>
      <c r="M49" s="349" t="s">
        <v>448</v>
      </c>
    </row>
    <row r="50" spans="2:13" ht="27.75" customHeight="1" x14ac:dyDescent="0.15">
      <c r="B50" s="1249" t="s">
        <v>546</v>
      </c>
      <c r="C50" s="1250"/>
      <c r="D50" s="352"/>
      <c r="E50" s="1244" t="s">
        <v>547</v>
      </c>
      <c r="F50" s="1244"/>
      <c r="G50" s="1244"/>
      <c r="H50" s="1245"/>
      <c r="I50" s="347">
        <v>6983</v>
      </c>
      <c r="J50" s="348">
        <v>7105</v>
      </c>
      <c r="K50" s="348">
        <v>6710</v>
      </c>
      <c r="L50" s="348">
        <v>6575</v>
      </c>
      <c r="M50" s="349">
        <v>6692</v>
      </c>
    </row>
    <row r="51" spans="2:13" ht="27.75" customHeight="1" x14ac:dyDescent="0.15">
      <c r="B51" s="1238"/>
      <c r="C51" s="1239"/>
      <c r="D51" s="346"/>
      <c r="E51" s="1244" t="s">
        <v>548</v>
      </c>
      <c r="F51" s="1244"/>
      <c r="G51" s="1244"/>
      <c r="H51" s="1245"/>
      <c r="I51" s="347">
        <v>1625</v>
      </c>
      <c r="J51" s="348">
        <v>1449</v>
      </c>
      <c r="K51" s="348">
        <v>1174</v>
      </c>
      <c r="L51" s="348">
        <v>1042</v>
      </c>
      <c r="M51" s="349">
        <v>939</v>
      </c>
    </row>
    <row r="52" spans="2:13" ht="27.75" customHeight="1" x14ac:dyDescent="0.15">
      <c r="B52" s="1240"/>
      <c r="C52" s="1241"/>
      <c r="D52" s="346"/>
      <c r="E52" s="1244" t="s">
        <v>549</v>
      </c>
      <c r="F52" s="1244"/>
      <c r="G52" s="1244"/>
      <c r="H52" s="1245"/>
      <c r="I52" s="347">
        <v>14865</v>
      </c>
      <c r="J52" s="348">
        <v>14839</v>
      </c>
      <c r="K52" s="348">
        <v>15074</v>
      </c>
      <c r="L52" s="348">
        <v>14656</v>
      </c>
      <c r="M52" s="349">
        <v>14704</v>
      </c>
    </row>
    <row r="53" spans="2:13" ht="27.75" customHeight="1" thickBot="1" x14ac:dyDescent="0.2">
      <c r="B53" s="1251" t="s">
        <v>521</v>
      </c>
      <c r="C53" s="1252"/>
      <c r="D53" s="353"/>
      <c r="E53" s="1253" t="s">
        <v>550</v>
      </c>
      <c r="F53" s="1253"/>
      <c r="G53" s="1253"/>
      <c r="H53" s="1254"/>
      <c r="I53" s="354">
        <v>4008</v>
      </c>
      <c r="J53" s="355">
        <v>4053</v>
      </c>
      <c r="K53" s="355">
        <v>2367</v>
      </c>
      <c r="L53" s="355">
        <v>2128</v>
      </c>
      <c r="M53" s="356">
        <v>2321</v>
      </c>
    </row>
    <row r="54" spans="2:13" ht="27.75" customHeight="1" x14ac:dyDescent="0.15">
      <c r="B54" s="357" t="s">
        <v>551</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5njY5uoM2axRIscobRWIepruUgwsFPh14DM+uD8tfusUmg4n58Gjr9Jm0RbiLZBblE3mkpeOcuKbC9evvUp6w==" saltValue="CSeGw6Gcc3I6QI3DiJbG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552</v>
      </c>
    </row>
    <row r="54" spans="2:8" ht="29.25" customHeight="1" thickBot="1" x14ac:dyDescent="0.25">
      <c r="B54" s="362" t="s">
        <v>26</v>
      </c>
      <c r="C54" s="363"/>
      <c r="D54" s="363"/>
      <c r="E54" s="364" t="s">
        <v>487</v>
      </c>
      <c r="F54" s="365" t="s">
        <v>6</v>
      </c>
      <c r="G54" s="365" t="s">
        <v>7</v>
      </c>
      <c r="H54" s="366" t="s">
        <v>8</v>
      </c>
    </row>
    <row r="55" spans="2:8" ht="52.5" customHeight="1" x14ac:dyDescent="0.15">
      <c r="B55" s="367"/>
      <c r="C55" s="1263" t="s">
        <v>118</v>
      </c>
      <c r="D55" s="1263"/>
      <c r="E55" s="1264"/>
      <c r="F55" s="368">
        <v>2450</v>
      </c>
      <c r="G55" s="368">
        <v>2451</v>
      </c>
      <c r="H55" s="369">
        <v>2452</v>
      </c>
    </row>
    <row r="56" spans="2:8" ht="52.5" customHeight="1" x14ac:dyDescent="0.15">
      <c r="B56" s="370"/>
      <c r="C56" s="1265" t="s">
        <v>553</v>
      </c>
      <c r="D56" s="1265"/>
      <c r="E56" s="1266"/>
      <c r="F56" s="371">
        <v>286</v>
      </c>
      <c r="G56" s="371">
        <v>287</v>
      </c>
      <c r="H56" s="372">
        <v>287</v>
      </c>
    </row>
    <row r="57" spans="2:8" ht="53.25" customHeight="1" x14ac:dyDescent="0.15">
      <c r="B57" s="370"/>
      <c r="C57" s="1267" t="s">
        <v>123</v>
      </c>
      <c r="D57" s="1267"/>
      <c r="E57" s="1268"/>
      <c r="F57" s="373">
        <v>2831</v>
      </c>
      <c r="G57" s="373">
        <v>2838</v>
      </c>
      <c r="H57" s="374">
        <v>2923</v>
      </c>
    </row>
    <row r="58" spans="2:8" ht="45.75" customHeight="1" x14ac:dyDescent="0.15">
      <c r="B58" s="375"/>
      <c r="C58" s="1255" t="s">
        <v>554</v>
      </c>
      <c r="D58" s="1256"/>
      <c r="E58" s="1257"/>
      <c r="F58" s="376">
        <v>1195</v>
      </c>
      <c r="G58" s="376">
        <v>1169</v>
      </c>
      <c r="H58" s="377">
        <v>1169</v>
      </c>
    </row>
    <row r="59" spans="2:8" ht="45.75" customHeight="1" x14ac:dyDescent="0.15">
      <c r="B59" s="375"/>
      <c r="C59" s="1255" t="s">
        <v>555</v>
      </c>
      <c r="D59" s="1256"/>
      <c r="E59" s="1257"/>
      <c r="F59" s="376">
        <v>751</v>
      </c>
      <c r="G59" s="376">
        <v>751</v>
      </c>
      <c r="H59" s="377">
        <v>751</v>
      </c>
    </row>
    <row r="60" spans="2:8" ht="45.75" customHeight="1" x14ac:dyDescent="0.15">
      <c r="B60" s="375"/>
      <c r="C60" s="1255" t="s">
        <v>556</v>
      </c>
      <c r="D60" s="1256"/>
      <c r="E60" s="1257"/>
      <c r="F60" s="376">
        <v>280</v>
      </c>
      <c r="G60" s="376">
        <v>280</v>
      </c>
      <c r="H60" s="377">
        <v>280</v>
      </c>
    </row>
    <row r="61" spans="2:8" ht="45.75" customHeight="1" x14ac:dyDescent="0.15">
      <c r="B61" s="375"/>
      <c r="C61" s="1255" t="s">
        <v>557</v>
      </c>
      <c r="D61" s="1256"/>
      <c r="E61" s="1257"/>
      <c r="F61" s="376">
        <v>197</v>
      </c>
      <c r="G61" s="376">
        <v>204</v>
      </c>
      <c r="H61" s="377">
        <v>210</v>
      </c>
    </row>
    <row r="62" spans="2:8" ht="45.75" customHeight="1" thickBot="1" x14ac:dyDescent="0.2">
      <c r="B62" s="378"/>
      <c r="C62" s="1258" t="s">
        <v>558</v>
      </c>
      <c r="D62" s="1259"/>
      <c r="E62" s="1260"/>
      <c r="F62" s="379">
        <v>200</v>
      </c>
      <c r="G62" s="379">
        <v>198</v>
      </c>
      <c r="H62" s="380">
        <v>198</v>
      </c>
    </row>
    <row r="63" spans="2:8" ht="52.5" customHeight="1" thickBot="1" x14ac:dyDescent="0.2">
      <c r="B63" s="381"/>
      <c r="C63" s="1261" t="s">
        <v>559</v>
      </c>
      <c r="D63" s="1261"/>
      <c r="E63" s="1262"/>
      <c r="F63" s="382">
        <v>5568</v>
      </c>
      <c r="G63" s="382">
        <v>5576</v>
      </c>
      <c r="H63" s="383">
        <v>5661</v>
      </c>
    </row>
    <row r="64" spans="2:8" ht="15" customHeight="1" x14ac:dyDescent="0.15"/>
  </sheetData>
  <sheetProtection algorithmName="SHA-512" hashValue="pvAUQ2lHLXjKyFyYNqNb97a3sI2pmPtoo2u2syZ76BDH5Z4xp6h4q5wKhxChtcXGcDZU+towWOlP/1BjSq3G8w==" saltValue="v9rsRf06d33uCZlYFJFB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37" zoomScale="80" zoomScaleNormal="80" zoomScaleSheetLayoutView="55" workbookViewId="0">
      <selection activeCell="CQ18" sqref="CQ18"/>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6" t="s">
        <v>17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12"/>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12"/>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12"/>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12"/>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15">
      <c r="B51" s="12"/>
      <c r="G51" s="1286"/>
      <c r="H51" s="1286"/>
      <c r="I51" s="1287"/>
      <c r="J51" s="1287"/>
      <c r="K51" s="1285"/>
      <c r="L51" s="1285"/>
      <c r="M51" s="1285"/>
      <c r="N51" s="1285"/>
      <c r="AM51" s="21"/>
      <c r="AN51" s="1275" t="s">
        <v>9</v>
      </c>
      <c r="AO51" s="1275"/>
      <c r="AP51" s="1275"/>
      <c r="AQ51" s="1275"/>
      <c r="AR51" s="1275"/>
      <c r="AS51" s="1275"/>
      <c r="AT51" s="1275"/>
      <c r="AU51" s="1275"/>
      <c r="AV51" s="1275"/>
      <c r="AW51" s="1275"/>
      <c r="AX51" s="1275"/>
      <c r="AY51" s="1275"/>
      <c r="AZ51" s="1275"/>
      <c r="BA51" s="1275"/>
      <c r="BB51" s="1275" t="s">
        <v>10</v>
      </c>
      <c r="BC51" s="1275"/>
      <c r="BD51" s="1275"/>
      <c r="BE51" s="1275"/>
      <c r="BF51" s="1275"/>
      <c r="BG51" s="1275"/>
      <c r="BH51" s="1275"/>
      <c r="BI51" s="1275"/>
      <c r="BJ51" s="1275"/>
      <c r="BK51" s="1275"/>
      <c r="BL51" s="1275"/>
      <c r="BM51" s="1275"/>
      <c r="BN51" s="1275"/>
      <c r="BO51" s="1275"/>
      <c r="BP51" s="1274">
        <v>46.9</v>
      </c>
      <c r="BQ51" s="1274"/>
      <c r="BR51" s="1274"/>
      <c r="BS51" s="1274"/>
      <c r="BT51" s="1274"/>
      <c r="BU51" s="1274"/>
      <c r="BV51" s="1274"/>
      <c r="BW51" s="1274"/>
      <c r="BX51" s="1274">
        <v>49.7</v>
      </c>
      <c r="BY51" s="1274"/>
      <c r="BZ51" s="1274"/>
      <c r="CA51" s="1274"/>
      <c r="CB51" s="1274"/>
      <c r="CC51" s="1274"/>
      <c r="CD51" s="1274"/>
      <c r="CE51" s="1274"/>
      <c r="CF51" s="1274">
        <v>29.2</v>
      </c>
      <c r="CG51" s="1274"/>
      <c r="CH51" s="1274"/>
      <c r="CI51" s="1274"/>
      <c r="CJ51" s="1274"/>
      <c r="CK51" s="1274"/>
      <c r="CL51" s="1274"/>
      <c r="CM51" s="1274"/>
      <c r="CN51" s="1274">
        <v>26.4</v>
      </c>
      <c r="CO51" s="1274"/>
      <c r="CP51" s="1274"/>
      <c r="CQ51" s="1274"/>
      <c r="CR51" s="1274"/>
      <c r="CS51" s="1274"/>
      <c r="CT51" s="1274"/>
      <c r="CU51" s="1274"/>
      <c r="CV51" s="1274">
        <v>28.1</v>
      </c>
      <c r="CW51" s="1274"/>
      <c r="CX51" s="1274"/>
      <c r="CY51" s="1274"/>
      <c r="CZ51" s="1274"/>
      <c r="DA51" s="1274"/>
      <c r="DB51" s="1274"/>
      <c r="DC51" s="1274"/>
    </row>
    <row r="52" spans="1:109" x14ac:dyDescent="0.15">
      <c r="B52" s="12"/>
      <c r="G52" s="1286"/>
      <c r="H52" s="1286"/>
      <c r="I52" s="1287"/>
      <c r="J52" s="1287"/>
      <c r="K52" s="1285"/>
      <c r="L52" s="1285"/>
      <c r="M52" s="1285"/>
      <c r="N52" s="1285"/>
      <c r="AM52" s="21"/>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20"/>
      <c r="B53" s="12"/>
      <c r="G53" s="1286"/>
      <c r="H53" s="1286"/>
      <c r="I53" s="1269"/>
      <c r="J53" s="1269"/>
      <c r="K53" s="1285"/>
      <c r="L53" s="1285"/>
      <c r="M53" s="1285"/>
      <c r="N53" s="1285"/>
      <c r="AM53" s="21"/>
      <c r="AN53" s="1275"/>
      <c r="AO53" s="1275"/>
      <c r="AP53" s="1275"/>
      <c r="AQ53" s="1275"/>
      <c r="AR53" s="1275"/>
      <c r="AS53" s="1275"/>
      <c r="AT53" s="1275"/>
      <c r="AU53" s="1275"/>
      <c r="AV53" s="1275"/>
      <c r="AW53" s="1275"/>
      <c r="AX53" s="1275"/>
      <c r="AY53" s="1275"/>
      <c r="AZ53" s="1275"/>
      <c r="BA53" s="1275"/>
      <c r="BB53" s="1275" t="s">
        <v>11</v>
      </c>
      <c r="BC53" s="1275"/>
      <c r="BD53" s="1275"/>
      <c r="BE53" s="1275"/>
      <c r="BF53" s="1275"/>
      <c r="BG53" s="1275"/>
      <c r="BH53" s="1275"/>
      <c r="BI53" s="1275"/>
      <c r="BJ53" s="1275"/>
      <c r="BK53" s="1275"/>
      <c r="BL53" s="1275"/>
      <c r="BM53" s="1275"/>
      <c r="BN53" s="1275"/>
      <c r="BO53" s="1275"/>
      <c r="BP53" s="1274">
        <v>65.7</v>
      </c>
      <c r="BQ53" s="1274"/>
      <c r="BR53" s="1274"/>
      <c r="BS53" s="1274"/>
      <c r="BT53" s="1274"/>
      <c r="BU53" s="1274"/>
      <c r="BV53" s="1274"/>
      <c r="BW53" s="1274"/>
      <c r="BX53" s="1274">
        <v>66.900000000000006</v>
      </c>
      <c r="BY53" s="1274"/>
      <c r="BZ53" s="1274"/>
      <c r="CA53" s="1274"/>
      <c r="CB53" s="1274"/>
      <c r="CC53" s="1274"/>
      <c r="CD53" s="1274"/>
      <c r="CE53" s="1274"/>
      <c r="CF53" s="1274">
        <v>68.599999999999994</v>
      </c>
      <c r="CG53" s="1274"/>
      <c r="CH53" s="1274"/>
      <c r="CI53" s="1274"/>
      <c r="CJ53" s="1274"/>
      <c r="CK53" s="1274"/>
      <c r="CL53" s="1274"/>
      <c r="CM53" s="1274"/>
      <c r="CN53" s="1274">
        <v>70.2</v>
      </c>
      <c r="CO53" s="1274"/>
      <c r="CP53" s="1274"/>
      <c r="CQ53" s="1274"/>
      <c r="CR53" s="1274"/>
      <c r="CS53" s="1274"/>
      <c r="CT53" s="1274"/>
      <c r="CU53" s="1274"/>
      <c r="CV53" s="1274">
        <v>71.400000000000006</v>
      </c>
      <c r="CW53" s="1274"/>
      <c r="CX53" s="1274"/>
      <c r="CY53" s="1274"/>
      <c r="CZ53" s="1274"/>
      <c r="DA53" s="1274"/>
      <c r="DB53" s="1274"/>
      <c r="DC53" s="1274"/>
    </row>
    <row r="54" spans="1:109" x14ac:dyDescent="0.15">
      <c r="A54" s="20"/>
      <c r="B54" s="12"/>
      <c r="G54" s="1286"/>
      <c r="H54" s="1286"/>
      <c r="I54" s="1269"/>
      <c r="J54" s="1269"/>
      <c r="K54" s="1285"/>
      <c r="L54" s="1285"/>
      <c r="M54" s="1285"/>
      <c r="N54" s="1285"/>
      <c r="AM54" s="21"/>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20"/>
      <c r="B55" s="12"/>
      <c r="G55" s="1269"/>
      <c r="H55" s="1269"/>
      <c r="I55" s="1269"/>
      <c r="J55" s="1269"/>
      <c r="K55" s="1285"/>
      <c r="L55" s="1285"/>
      <c r="M55" s="1285"/>
      <c r="N55" s="1285"/>
      <c r="AN55" s="1273" t="s">
        <v>12</v>
      </c>
      <c r="AO55" s="1273"/>
      <c r="AP55" s="1273"/>
      <c r="AQ55" s="1273"/>
      <c r="AR55" s="1273"/>
      <c r="AS55" s="1273"/>
      <c r="AT55" s="1273"/>
      <c r="AU55" s="1273"/>
      <c r="AV55" s="1273"/>
      <c r="AW55" s="1273"/>
      <c r="AX55" s="1273"/>
      <c r="AY55" s="1273"/>
      <c r="AZ55" s="1273"/>
      <c r="BA55" s="1273"/>
      <c r="BB55" s="1275" t="s">
        <v>10</v>
      </c>
      <c r="BC55" s="1275"/>
      <c r="BD55" s="1275"/>
      <c r="BE55" s="1275"/>
      <c r="BF55" s="1275"/>
      <c r="BG55" s="1275"/>
      <c r="BH55" s="1275"/>
      <c r="BI55" s="1275"/>
      <c r="BJ55" s="1275"/>
      <c r="BK55" s="1275"/>
      <c r="BL55" s="1275"/>
      <c r="BM55" s="1275"/>
      <c r="BN55" s="1275"/>
      <c r="BO55" s="1275"/>
      <c r="BP55" s="1274">
        <v>54.6</v>
      </c>
      <c r="BQ55" s="1274"/>
      <c r="BR55" s="1274"/>
      <c r="BS55" s="1274"/>
      <c r="BT55" s="1274"/>
      <c r="BU55" s="1274"/>
      <c r="BV55" s="1274"/>
      <c r="BW55" s="1274"/>
      <c r="BX55" s="1274">
        <v>53.2</v>
      </c>
      <c r="BY55" s="1274"/>
      <c r="BZ55" s="1274"/>
      <c r="CA55" s="1274"/>
      <c r="CB55" s="1274"/>
      <c r="CC55" s="1274"/>
      <c r="CD55" s="1274"/>
      <c r="CE55" s="1274"/>
      <c r="CF55" s="1274">
        <v>47.9</v>
      </c>
      <c r="CG55" s="1274"/>
      <c r="CH55" s="1274"/>
      <c r="CI55" s="1274"/>
      <c r="CJ55" s="1274"/>
      <c r="CK55" s="1274"/>
      <c r="CL55" s="1274"/>
      <c r="CM55" s="1274"/>
      <c r="CN55" s="1274">
        <v>49</v>
      </c>
      <c r="CO55" s="1274"/>
      <c r="CP55" s="1274"/>
      <c r="CQ55" s="1274"/>
      <c r="CR55" s="1274"/>
      <c r="CS55" s="1274"/>
      <c r="CT55" s="1274"/>
      <c r="CU55" s="1274"/>
      <c r="CV55" s="1274">
        <v>41.3</v>
      </c>
      <c r="CW55" s="1274"/>
      <c r="CX55" s="1274"/>
      <c r="CY55" s="1274"/>
      <c r="CZ55" s="1274"/>
      <c r="DA55" s="1274"/>
      <c r="DB55" s="1274"/>
      <c r="DC55" s="1274"/>
    </row>
    <row r="56" spans="1:109" x14ac:dyDescent="0.15">
      <c r="A56" s="20"/>
      <c r="B56" s="12"/>
      <c r="G56" s="1269"/>
      <c r="H56" s="1269"/>
      <c r="I56" s="1269"/>
      <c r="J56" s="1269"/>
      <c r="K56" s="1285"/>
      <c r="L56" s="1285"/>
      <c r="M56" s="1285"/>
      <c r="N56" s="1285"/>
      <c r="AN56" s="1273"/>
      <c r="AO56" s="1273"/>
      <c r="AP56" s="1273"/>
      <c r="AQ56" s="1273"/>
      <c r="AR56" s="1273"/>
      <c r="AS56" s="1273"/>
      <c r="AT56" s="1273"/>
      <c r="AU56" s="1273"/>
      <c r="AV56" s="1273"/>
      <c r="AW56" s="1273"/>
      <c r="AX56" s="1273"/>
      <c r="AY56" s="1273"/>
      <c r="AZ56" s="1273"/>
      <c r="BA56" s="1273"/>
      <c r="BB56" s="1275"/>
      <c r="BC56" s="1275"/>
      <c r="BD56" s="1275"/>
      <c r="BE56" s="1275"/>
      <c r="BF56" s="1275"/>
      <c r="BG56" s="1275"/>
      <c r="BH56" s="1275"/>
      <c r="BI56" s="1275"/>
      <c r="BJ56" s="1275"/>
      <c r="BK56" s="1275"/>
      <c r="BL56" s="1275"/>
      <c r="BM56" s="1275"/>
      <c r="BN56" s="1275"/>
      <c r="BO56" s="1275"/>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20" customFormat="1" x14ac:dyDescent="0.15">
      <c r="B57" s="24"/>
      <c r="G57" s="1269"/>
      <c r="H57" s="1269"/>
      <c r="I57" s="1288"/>
      <c r="J57" s="1288"/>
      <c r="K57" s="1285"/>
      <c r="L57" s="1285"/>
      <c r="M57" s="1285"/>
      <c r="N57" s="1285"/>
      <c r="AM57" s="3"/>
      <c r="AN57" s="1273"/>
      <c r="AO57" s="1273"/>
      <c r="AP57" s="1273"/>
      <c r="AQ57" s="1273"/>
      <c r="AR57" s="1273"/>
      <c r="AS57" s="1273"/>
      <c r="AT57" s="1273"/>
      <c r="AU57" s="1273"/>
      <c r="AV57" s="1273"/>
      <c r="AW57" s="1273"/>
      <c r="AX57" s="1273"/>
      <c r="AY57" s="1273"/>
      <c r="AZ57" s="1273"/>
      <c r="BA57" s="1273"/>
      <c r="BB57" s="1275" t="s">
        <v>11</v>
      </c>
      <c r="BC57" s="1275"/>
      <c r="BD57" s="1275"/>
      <c r="BE57" s="1275"/>
      <c r="BF57" s="1275"/>
      <c r="BG57" s="1275"/>
      <c r="BH57" s="1275"/>
      <c r="BI57" s="1275"/>
      <c r="BJ57" s="1275"/>
      <c r="BK57" s="1275"/>
      <c r="BL57" s="1275"/>
      <c r="BM57" s="1275"/>
      <c r="BN57" s="1275"/>
      <c r="BO57" s="1275"/>
      <c r="BP57" s="1274">
        <v>58.3</v>
      </c>
      <c r="BQ57" s="1274"/>
      <c r="BR57" s="1274"/>
      <c r="BS57" s="1274"/>
      <c r="BT57" s="1274"/>
      <c r="BU57" s="1274"/>
      <c r="BV57" s="1274"/>
      <c r="BW57" s="1274"/>
      <c r="BX57" s="1274">
        <v>59.6</v>
      </c>
      <c r="BY57" s="1274"/>
      <c r="BZ57" s="1274"/>
      <c r="CA57" s="1274"/>
      <c r="CB57" s="1274"/>
      <c r="CC57" s="1274"/>
      <c r="CD57" s="1274"/>
      <c r="CE57" s="1274"/>
      <c r="CF57" s="1274">
        <v>60.8</v>
      </c>
      <c r="CG57" s="1274"/>
      <c r="CH57" s="1274"/>
      <c r="CI57" s="1274"/>
      <c r="CJ57" s="1274"/>
      <c r="CK57" s="1274"/>
      <c r="CL57" s="1274"/>
      <c r="CM57" s="1274"/>
      <c r="CN57" s="1274">
        <v>61</v>
      </c>
      <c r="CO57" s="1274"/>
      <c r="CP57" s="1274"/>
      <c r="CQ57" s="1274"/>
      <c r="CR57" s="1274"/>
      <c r="CS57" s="1274"/>
      <c r="CT57" s="1274"/>
      <c r="CU57" s="1274"/>
      <c r="CV57" s="1274">
        <v>63</v>
      </c>
      <c r="CW57" s="1274"/>
      <c r="CX57" s="1274"/>
      <c r="CY57" s="1274"/>
      <c r="CZ57" s="1274"/>
      <c r="DA57" s="1274"/>
      <c r="DB57" s="1274"/>
      <c r="DC57" s="1274"/>
      <c r="DD57" s="25"/>
      <c r="DE57" s="24"/>
    </row>
    <row r="58" spans="1:109" s="20" customFormat="1" x14ac:dyDescent="0.15">
      <c r="A58" s="3"/>
      <c r="B58" s="24"/>
      <c r="G58" s="1269"/>
      <c r="H58" s="1269"/>
      <c r="I58" s="1288"/>
      <c r="J58" s="1288"/>
      <c r="K58" s="1285"/>
      <c r="L58" s="1285"/>
      <c r="M58" s="1285"/>
      <c r="N58" s="1285"/>
      <c r="AM58" s="3"/>
      <c r="AN58" s="1273"/>
      <c r="AO58" s="1273"/>
      <c r="AP58" s="1273"/>
      <c r="AQ58" s="1273"/>
      <c r="AR58" s="1273"/>
      <c r="AS58" s="1273"/>
      <c r="AT58" s="1273"/>
      <c r="AU58" s="1273"/>
      <c r="AV58" s="1273"/>
      <c r="AW58" s="1273"/>
      <c r="AX58" s="1273"/>
      <c r="AY58" s="1273"/>
      <c r="AZ58" s="1273"/>
      <c r="BA58" s="1273"/>
      <c r="BB58" s="1275"/>
      <c r="BC58" s="1275"/>
      <c r="BD58" s="1275"/>
      <c r="BE58" s="1275"/>
      <c r="BF58" s="1275"/>
      <c r="BG58" s="1275"/>
      <c r="BH58" s="1275"/>
      <c r="BI58" s="1275"/>
      <c r="BJ58" s="1275"/>
      <c r="BK58" s="1275"/>
      <c r="BL58" s="1275"/>
      <c r="BM58" s="1275"/>
      <c r="BN58" s="1275"/>
      <c r="BO58" s="1275"/>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6" t="s">
        <v>18</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12"/>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12"/>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12"/>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12"/>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x14ac:dyDescent="0.15">
      <c r="B73" s="12"/>
      <c r="G73" s="1286"/>
      <c r="H73" s="1286"/>
      <c r="I73" s="1286"/>
      <c r="J73" s="1286"/>
      <c r="K73" s="1289"/>
      <c r="L73" s="1289"/>
      <c r="M73" s="1289"/>
      <c r="N73" s="1289"/>
      <c r="AM73" s="21"/>
      <c r="AN73" s="1275" t="s">
        <v>9</v>
      </c>
      <c r="AO73" s="1275"/>
      <c r="AP73" s="1275"/>
      <c r="AQ73" s="1275"/>
      <c r="AR73" s="1275"/>
      <c r="AS73" s="1275"/>
      <c r="AT73" s="1275"/>
      <c r="AU73" s="1275"/>
      <c r="AV73" s="1275"/>
      <c r="AW73" s="1275"/>
      <c r="AX73" s="1275"/>
      <c r="AY73" s="1275"/>
      <c r="AZ73" s="1275"/>
      <c r="BA73" s="1275"/>
      <c r="BB73" s="1275" t="s">
        <v>10</v>
      </c>
      <c r="BC73" s="1275"/>
      <c r="BD73" s="1275"/>
      <c r="BE73" s="1275"/>
      <c r="BF73" s="1275"/>
      <c r="BG73" s="1275"/>
      <c r="BH73" s="1275"/>
      <c r="BI73" s="1275"/>
      <c r="BJ73" s="1275"/>
      <c r="BK73" s="1275"/>
      <c r="BL73" s="1275"/>
      <c r="BM73" s="1275"/>
      <c r="BN73" s="1275"/>
      <c r="BO73" s="1275"/>
      <c r="BP73" s="1274">
        <v>46.9</v>
      </c>
      <c r="BQ73" s="1274"/>
      <c r="BR73" s="1274"/>
      <c r="BS73" s="1274"/>
      <c r="BT73" s="1274"/>
      <c r="BU73" s="1274"/>
      <c r="BV73" s="1274"/>
      <c r="BW73" s="1274"/>
      <c r="BX73" s="1274">
        <v>49.7</v>
      </c>
      <c r="BY73" s="1274"/>
      <c r="BZ73" s="1274"/>
      <c r="CA73" s="1274"/>
      <c r="CB73" s="1274"/>
      <c r="CC73" s="1274"/>
      <c r="CD73" s="1274"/>
      <c r="CE73" s="1274"/>
      <c r="CF73" s="1274">
        <v>29.2</v>
      </c>
      <c r="CG73" s="1274"/>
      <c r="CH73" s="1274"/>
      <c r="CI73" s="1274"/>
      <c r="CJ73" s="1274"/>
      <c r="CK73" s="1274"/>
      <c r="CL73" s="1274"/>
      <c r="CM73" s="1274"/>
      <c r="CN73" s="1274">
        <v>26.4</v>
      </c>
      <c r="CO73" s="1274"/>
      <c r="CP73" s="1274"/>
      <c r="CQ73" s="1274"/>
      <c r="CR73" s="1274"/>
      <c r="CS73" s="1274"/>
      <c r="CT73" s="1274"/>
      <c r="CU73" s="1274"/>
      <c r="CV73" s="1274">
        <v>28.1</v>
      </c>
      <c r="CW73" s="1274"/>
      <c r="CX73" s="1274"/>
      <c r="CY73" s="1274"/>
      <c r="CZ73" s="1274"/>
      <c r="DA73" s="1274"/>
      <c r="DB73" s="1274"/>
      <c r="DC73" s="1274"/>
    </row>
    <row r="74" spans="2:107" x14ac:dyDescent="0.15">
      <c r="B74" s="12"/>
      <c r="G74" s="1286"/>
      <c r="H74" s="1286"/>
      <c r="I74" s="1286"/>
      <c r="J74" s="1286"/>
      <c r="K74" s="1289"/>
      <c r="L74" s="1289"/>
      <c r="M74" s="1289"/>
      <c r="N74" s="1289"/>
      <c r="AM74" s="21"/>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12"/>
      <c r="G75" s="1286"/>
      <c r="H75" s="1286"/>
      <c r="I75" s="1269"/>
      <c r="J75" s="1269"/>
      <c r="K75" s="1285"/>
      <c r="L75" s="1285"/>
      <c r="M75" s="1285"/>
      <c r="N75" s="1285"/>
      <c r="AM75" s="21"/>
      <c r="AN75" s="1275"/>
      <c r="AO75" s="1275"/>
      <c r="AP75" s="1275"/>
      <c r="AQ75" s="1275"/>
      <c r="AR75" s="1275"/>
      <c r="AS75" s="1275"/>
      <c r="AT75" s="1275"/>
      <c r="AU75" s="1275"/>
      <c r="AV75" s="1275"/>
      <c r="AW75" s="1275"/>
      <c r="AX75" s="1275"/>
      <c r="AY75" s="1275"/>
      <c r="AZ75" s="1275"/>
      <c r="BA75" s="1275"/>
      <c r="BB75" s="1275" t="s">
        <v>14</v>
      </c>
      <c r="BC75" s="1275"/>
      <c r="BD75" s="1275"/>
      <c r="BE75" s="1275"/>
      <c r="BF75" s="1275"/>
      <c r="BG75" s="1275"/>
      <c r="BH75" s="1275"/>
      <c r="BI75" s="1275"/>
      <c r="BJ75" s="1275"/>
      <c r="BK75" s="1275"/>
      <c r="BL75" s="1275"/>
      <c r="BM75" s="1275"/>
      <c r="BN75" s="1275"/>
      <c r="BO75" s="1275"/>
      <c r="BP75" s="1274">
        <v>14.4</v>
      </c>
      <c r="BQ75" s="1274"/>
      <c r="BR75" s="1274"/>
      <c r="BS75" s="1274"/>
      <c r="BT75" s="1274"/>
      <c r="BU75" s="1274"/>
      <c r="BV75" s="1274"/>
      <c r="BW75" s="1274"/>
      <c r="BX75" s="1274">
        <v>14</v>
      </c>
      <c r="BY75" s="1274"/>
      <c r="BZ75" s="1274"/>
      <c r="CA75" s="1274"/>
      <c r="CB75" s="1274"/>
      <c r="CC75" s="1274"/>
      <c r="CD75" s="1274"/>
      <c r="CE75" s="1274"/>
      <c r="CF75" s="1274">
        <v>12.9</v>
      </c>
      <c r="CG75" s="1274"/>
      <c r="CH75" s="1274"/>
      <c r="CI75" s="1274"/>
      <c r="CJ75" s="1274"/>
      <c r="CK75" s="1274"/>
      <c r="CL75" s="1274"/>
      <c r="CM75" s="1274"/>
      <c r="CN75" s="1274">
        <v>10.9</v>
      </c>
      <c r="CO75" s="1274"/>
      <c r="CP75" s="1274"/>
      <c r="CQ75" s="1274"/>
      <c r="CR75" s="1274"/>
      <c r="CS75" s="1274"/>
      <c r="CT75" s="1274"/>
      <c r="CU75" s="1274"/>
      <c r="CV75" s="1274">
        <v>9</v>
      </c>
      <c r="CW75" s="1274"/>
      <c r="CX75" s="1274"/>
      <c r="CY75" s="1274"/>
      <c r="CZ75" s="1274"/>
      <c r="DA75" s="1274"/>
      <c r="DB75" s="1274"/>
      <c r="DC75" s="1274"/>
    </row>
    <row r="76" spans="2:107" x14ac:dyDescent="0.15">
      <c r="B76" s="12"/>
      <c r="G76" s="1286"/>
      <c r="H76" s="1286"/>
      <c r="I76" s="1269"/>
      <c r="J76" s="1269"/>
      <c r="K76" s="1285"/>
      <c r="L76" s="1285"/>
      <c r="M76" s="1285"/>
      <c r="N76" s="1285"/>
      <c r="AM76" s="21"/>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12"/>
      <c r="G77" s="1269"/>
      <c r="H77" s="1269"/>
      <c r="I77" s="1269"/>
      <c r="J77" s="1269"/>
      <c r="K77" s="1289"/>
      <c r="L77" s="1289"/>
      <c r="M77" s="1289"/>
      <c r="N77" s="1289"/>
      <c r="AN77" s="1273" t="s">
        <v>12</v>
      </c>
      <c r="AO77" s="1273"/>
      <c r="AP77" s="1273"/>
      <c r="AQ77" s="1273"/>
      <c r="AR77" s="1273"/>
      <c r="AS77" s="1273"/>
      <c r="AT77" s="1273"/>
      <c r="AU77" s="1273"/>
      <c r="AV77" s="1273"/>
      <c r="AW77" s="1273"/>
      <c r="AX77" s="1273"/>
      <c r="AY77" s="1273"/>
      <c r="AZ77" s="1273"/>
      <c r="BA77" s="1273"/>
      <c r="BB77" s="1275" t="s">
        <v>10</v>
      </c>
      <c r="BC77" s="1275"/>
      <c r="BD77" s="1275"/>
      <c r="BE77" s="1275"/>
      <c r="BF77" s="1275"/>
      <c r="BG77" s="1275"/>
      <c r="BH77" s="1275"/>
      <c r="BI77" s="1275"/>
      <c r="BJ77" s="1275"/>
      <c r="BK77" s="1275"/>
      <c r="BL77" s="1275"/>
      <c r="BM77" s="1275"/>
      <c r="BN77" s="1275"/>
      <c r="BO77" s="1275"/>
      <c r="BP77" s="1274">
        <v>54.6</v>
      </c>
      <c r="BQ77" s="1274"/>
      <c r="BR77" s="1274"/>
      <c r="BS77" s="1274"/>
      <c r="BT77" s="1274"/>
      <c r="BU77" s="1274"/>
      <c r="BV77" s="1274"/>
      <c r="BW77" s="1274"/>
      <c r="BX77" s="1274">
        <v>53.2</v>
      </c>
      <c r="BY77" s="1274"/>
      <c r="BZ77" s="1274"/>
      <c r="CA77" s="1274"/>
      <c r="CB77" s="1274"/>
      <c r="CC77" s="1274"/>
      <c r="CD77" s="1274"/>
      <c r="CE77" s="1274"/>
      <c r="CF77" s="1274">
        <v>47.9</v>
      </c>
      <c r="CG77" s="1274"/>
      <c r="CH77" s="1274"/>
      <c r="CI77" s="1274"/>
      <c r="CJ77" s="1274"/>
      <c r="CK77" s="1274"/>
      <c r="CL77" s="1274"/>
      <c r="CM77" s="1274"/>
      <c r="CN77" s="1274">
        <v>49</v>
      </c>
      <c r="CO77" s="1274"/>
      <c r="CP77" s="1274"/>
      <c r="CQ77" s="1274"/>
      <c r="CR77" s="1274"/>
      <c r="CS77" s="1274"/>
      <c r="CT77" s="1274"/>
      <c r="CU77" s="1274"/>
      <c r="CV77" s="1274">
        <v>41.3</v>
      </c>
      <c r="CW77" s="1274"/>
      <c r="CX77" s="1274"/>
      <c r="CY77" s="1274"/>
      <c r="CZ77" s="1274"/>
      <c r="DA77" s="1274"/>
      <c r="DB77" s="1274"/>
      <c r="DC77" s="1274"/>
    </row>
    <row r="78" spans="2:107" x14ac:dyDescent="0.15">
      <c r="B78" s="12"/>
      <c r="G78" s="1269"/>
      <c r="H78" s="1269"/>
      <c r="I78" s="1269"/>
      <c r="J78" s="1269"/>
      <c r="K78" s="1289"/>
      <c r="L78" s="1289"/>
      <c r="M78" s="1289"/>
      <c r="N78" s="1289"/>
      <c r="AN78" s="1273"/>
      <c r="AO78" s="1273"/>
      <c r="AP78" s="1273"/>
      <c r="AQ78" s="1273"/>
      <c r="AR78" s="1273"/>
      <c r="AS78" s="1273"/>
      <c r="AT78" s="1273"/>
      <c r="AU78" s="1273"/>
      <c r="AV78" s="1273"/>
      <c r="AW78" s="1273"/>
      <c r="AX78" s="1273"/>
      <c r="AY78" s="1273"/>
      <c r="AZ78" s="1273"/>
      <c r="BA78" s="1273"/>
      <c r="BB78" s="1275"/>
      <c r="BC78" s="1275"/>
      <c r="BD78" s="1275"/>
      <c r="BE78" s="1275"/>
      <c r="BF78" s="1275"/>
      <c r="BG78" s="1275"/>
      <c r="BH78" s="1275"/>
      <c r="BI78" s="1275"/>
      <c r="BJ78" s="1275"/>
      <c r="BK78" s="1275"/>
      <c r="BL78" s="1275"/>
      <c r="BM78" s="1275"/>
      <c r="BN78" s="1275"/>
      <c r="BO78" s="1275"/>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12"/>
      <c r="G79" s="1269"/>
      <c r="H79" s="1269"/>
      <c r="I79" s="1288"/>
      <c r="J79" s="1288"/>
      <c r="K79" s="1290"/>
      <c r="L79" s="1290"/>
      <c r="M79" s="1290"/>
      <c r="N79" s="1290"/>
      <c r="AN79" s="1273"/>
      <c r="AO79" s="1273"/>
      <c r="AP79" s="1273"/>
      <c r="AQ79" s="1273"/>
      <c r="AR79" s="1273"/>
      <c r="AS79" s="1273"/>
      <c r="AT79" s="1273"/>
      <c r="AU79" s="1273"/>
      <c r="AV79" s="1273"/>
      <c r="AW79" s="1273"/>
      <c r="AX79" s="1273"/>
      <c r="AY79" s="1273"/>
      <c r="AZ79" s="1273"/>
      <c r="BA79" s="1273"/>
      <c r="BB79" s="1275" t="s">
        <v>14</v>
      </c>
      <c r="BC79" s="1275"/>
      <c r="BD79" s="1275"/>
      <c r="BE79" s="1275"/>
      <c r="BF79" s="1275"/>
      <c r="BG79" s="1275"/>
      <c r="BH79" s="1275"/>
      <c r="BI79" s="1275"/>
      <c r="BJ79" s="1275"/>
      <c r="BK79" s="1275"/>
      <c r="BL79" s="1275"/>
      <c r="BM79" s="1275"/>
      <c r="BN79" s="1275"/>
      <c r="BO79" s="1275"/>
      <c r="BP79" s="1274">
        <v>10</v>
      </c>
      <c r="BQ79" s="1274"/>
      <c r="BR79" s="1274"/>
      <c r="BS79" s="1274"/>
      <c r="BT79" s="1274"/>
      <c r="BU79" s="1274"/>
      <c r="BV79" s="1274"/>
      <c r="BW79" s="1274"/>
      <c r="BX79" s="1274">
        <v>9.8000000000000007</v>
      </c>
      <c r="BY79" s="1274"/>
      <c r="BZ79" s="1274"/>
      <c r="CA79" s="1274"/>
      <c r="CB79" s="1274"/>
      <c r="CC79" s="1274"/>
      <c r="CD79" s="1274"/>
      <c r="CE79" s="1274"/>
      <c r="CF79" s="1274">
        <v>9.6</v>
      </c>
      <c r="CG79" s="1274"/>
      <c r="CH79" s="1274"/>
      <c r="CI79" s="1274"/>
      <c r="CJ79" s="1274"/>
      <c r="CK79" s="1274"/>
      <c r="CL79" s="1274"/>
      <c r="CM79" s="1274"/>
      <c r="CN79" s="1274">
        <v>9.5</v>
      </c>
      <c r="CO79" s="1274"/>
      <c r="CP79" s="1274"/>
      <c r="CQ79" s="1274"/>
      <c r="CR79" s="1274"/>
      <c r="CS79" s="1274"/>
      <c r="CT79" s="1274"/>
      <c r="CU79" s="1274"/>
      <c r="CV79" s="1274">
        <v>9.1999999999999993</v>
      </c>
      <c r="CW79" s="1274"/>
      <c r="CX79" s="1274"/>
      <c r="CY79" s="1274"/>
      <c r="CZ79" s="1274"/>
      <c r="DA79" s="1274"/>
      <c r="DB79" s="1274"/>
      <c r="DC79" s="1274"/>
    </row>
    <row r="80" spans="2:107" x14ac:dyDescent="0.15">
      <c r="B80" s="12"/>
      <c r="G80" s="1269"/>
      <c r="H80" s="1269"/>
      <c r="I80" s="1288"/>
      <c r="J80" s="1288"/>
      <c r="K80" s="1290"/>
      <c r="L80" s="1290"/>
      <c r="M80" s="1290"/>
      <c r="N80" s="1290"/>
      <c r="AN80" s="1273"/>
      <c r="AO80" s="1273"/>
      <c r="AP80" s="1273"/>
      <c r="AQ80" s="1273"/>
      <c r="AR80" s="1273"/>
      <c r="AS80" s="1273"/>
      <c r="AT80" s="1273"/>
      <c r="AU80" s="1273"/>
      <c r="AV80" s="1273"/>
      <c r="AW80" s="1273"/>
      <c r="AX80" s="1273"/>
      <c r="AY80" s="1273"/>
      <c r="AZ80" s="1273"/>
      <c r="BA80" s="1273"/>
      <c r="BB80" s="1275"/>
      <c r="BC80" s="1275"/>
      <c r="BD80" s="1275"/>
      <c r="BE80" s="1275"/>
      <c r="BF80" s="1275"/>
      <c r="BG80" s="1275"/>
      <c r="BH80" s="1275"/>
      <c r="BI80" s="1275"/>
      <c r="BJ80" s="1275"/>
      <c r="BK80" s="1275"/>
      <c r="BL80" s="1275"/>
      <c r="BM80" s="1275"/>
      <c r="BN80" s="1275"/>
      <c r="BO80" s="1275"/>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S0DBI4YjauCP/P3al+WGTqqKqFlo6sa3lv8Jm45IHVw70FCEJqdPRw6Qobdn43gv/rbNJf3lOdsaeotA070/Ng==" saltValue="3E+beNPHk1maS3EuiE5n2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80" zoomScaleNormal="80" zoomScaleSheetLayoutView="70" workbookViewId="0">
      <selection activeCell="AG111" sqref="AG111"/>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72oyPKPhGmjyESsVpTxsP2H1uqw+9t68bF0l8x89pmGF9ac1FcXFL5XYhN5UeyaG5fLNWESgJ/urZFAfinKKUw==" saltValue="/ENmK3rTAMnFSt2b1ENB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DE65" sqref="DE65"/>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VUjZDNoumVm+VuGXyu0pNp6UP3xHKnwPszTnUb7ITi86mwqTrqP4uWLvkE5uU/if5r1M1uIWxpGA1pG7loBBlw==" saltValue="8JI+GKYBxOfxaFsOb5jl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145</v>
      </c>
      <c r="DI1" s="620"/>
      <c r="DJ1" s="620"/>
      <c r="DK1" s="620"/>
      <c r="DL1" s="620"/>
      <c r="DM1" s="620"/>
      <c r="DN1" s="621"/>
      <c r="DO1" s="81"/>
      <c r="DP1" s="619" t="s">
        <v>146</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148</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149</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150</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26</v>
      </c>
      <c r="C4" s="623"/>
      <c r="D4" s="623"/>
      <c r="E4" s="623"/>
      <c r="F4" s="623"/>
      <c r="G4" s="623"/>
      <c r="H4" s="623"/>
      <c r="I4" s="623"/>
      <c r="J4" s="623"/>
      <c r="K4" s="623"/>
      <c r="L4" s="623"/>
      <c r="M4" s="623"/>
      <c r="N4" s="623"/>
      <c r="O4" s="623"/>
      <c r="P4" s="623"/>
      <c r="Q4" s="624"/>
      <c r="R4" s="622" t="s">
        <v>151</v>
      </c>
      <c r="S4" s="623"/>
      <c r="T4" s="623"/>
      <c r="U4" s="623"/>
      <c r="V4" s="623"/>
      <c r="W4" s="623"/>
      <c r="X4" s="623"/>
      <c r="Y4" s="624"/>
      <c r="Z4" s="622" t="s">
        <v>152</v>
      </c>
      <c r="AA4" s="623"/>
      <c r="AB4" s="623"/>
      <c r="AC4" s="624"/>
      <c r="AD4" s="622" t="s">
        <v>153</v>
      </c>
      <c r="AE4" s="623"/>
      <c r="AF4" s="623"/>
      <c r="AG4" s="623"/>
      <c r="AH4" s="623"/>
      <c r="AI4" s="623"/>
      <c r="AJ4" s="623"/>
      <c r="AK4" s="624"/>
      <c r="AL4" s="622" t="s">
        <v>152</v>
      </c>
      <c r="AM4" s="623"/>
      <c r="AN4" s="623"/>
      <c r="AO4" s="624"/>
      <c r="AP4" s="628" t="s">
        <v>154</v>
      </c>
      <c r="AQ4" s="628"/>
      <c r="AR4" s="628"/>
      <c r="AS4" s="628"/>
      <c r="AT4" s="628"/>
      <c r="AU4" s="628"/>
      <c r="AV4" s="628"/>
      <c r="AW4" s="628"/>
      <c r="AX4" s="628"/>
      <c r="AY4" s="628"/>
      <c r="AZ4" s="628"/>
      <c r="BA4" s="628"/>
      <c r="BB4" s="628"/>
      <c r="BC4" s="628"/>
      <c r="BD4" s="628"/>
      <c r="BE4" s="628"/>
      <c r="BF4" s="628"/>
      <c r="BG4" s="628" t="s">
        <v>155</v>
      </c>
      <c r="BH4" s="628"/>
      <c r="BI4" s="628"/>
      <c r="BJ4" s="628"/>
      <c r="BK4" s="628"/>
      <c r="BL4" s="628"/>
      <c r="BM4" s="628"/>
      <c r="BN4" s="628"/>
      <c r="BO4" s="628" t="s">
        <v>152</v>
      </c>
      <c r="BP4" s="628"/>
      <c r="BQ4" s="628"/>
      <c r="BR4" s="628"/>
      <c r="BS4" s="628" t="s">
        <v>156</v>
      </c>
      <c r="BT4" s="628"/>
      <c r="BU4" s="628"/>
      <c r="BV4" s="628"/>
      <c r="BW4" s="628"/>
      <c r="BX4" s="628"/>
      <c r="BY4" s="628"/>
      <c r="BZ4" s="628"/>
      <c r="CA4" s="628"/>
      <c r="CB4" s="628"/>
      <c r="CD4" s="625" t="s">
        <v>157</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158</v>
      </c>
      <c r="C5" s="630"/>
      <c r="D5" s="630"/>
      <c r="E5" s="630"/>
      <c r="F5" s="630"/>
      <c r="G5" s="630"/>
      <c r="H5" s="630"/>
      <c r="I5" s="630"/>
      <c r="J5" s="630"/>
      <c r="K5" s="630"/>
      <c r="L5" s="630"/>
      <c r="M5" s="630"/>
      <c r="N5" s="630"/>
      <c r="O5" s="630"/>
      <c r="P5" s="630"/>
      <c r="Q5" s="631"/>
      <c r="R5" s="632">
        <v>3438715</v>
      </c>
      <c r="S5" s="633"/>
      <c r="T5" s="633"/>
      <c r="U5" s="633"/>
      <c r="V5" s="633"/>
      <c r="W5" s="633"/>
      <c r="X5" s="633"/>
      <c r="Y5" s="634"/>
      <c r="Z5" s="635">
        <v>17.3</v>
      </c>
      <c r="AA5" s="635"/>
      <c r="AB5" s="635"/>
      <c r="AC5" s="635"/>
      <c r="AD5" s="636">
        <v>3347289</v>
      </c>
      <c r="AE5" s="636"/>
      <c r="AF5" s="636"/>
      <c r="AG5" s="636"/>
      <c r="AH5" s="636"/>
      <c r="AI5" s="636"/>
      <c r="AJ5" s="636"/>
      <c r="AK5" s="636"/>
      <c r="AL5" s="637">
        <v>35.299999999999997</v>
      </c>
      <c r="AM5" s="638"/>
      <c r="AN5" s="638"/>
      <c r="AO5" s="639"/>
      <c r="AP5" s="629" t="s">
        <v>159</v>
      </c>
      <c r="AQ5" s="630"/>
      <c r="AR5" s="630"/>
      <c r="AS5" s="630"/>
      <c r="AT5" s="630"/>
      <c r="AU5" s="630"/>
      <c r="AV5" s="630"/>
      <c r="AW5" s="630"/>
      <c r="AX5" s="630"/>
      <c r="AY5" s="630"/>
      <c r="AZ5" s="630"/>
      <c r="BA5" s="630"/>
      <c r="BB5" s="630"/>
      <c r="BC5" s="630"/>
      <c r="BD5" s="630"/>
      <c r="BE5" s="630"/>
      <c r="BF5" s="631"/>
      <c r="BG5" s="643">
        <v>3346477</v>
      </c>
      <c r="BH5" s="644"/>
      <c r="BI5" s="644"/>
      <c r="BJ5" s="644"/>
      <c r="BK5" s="644"/>
      <c r="BL5" s="644"/>
      <c r="BM5" s="644"/>
      <c r="BN5" s="645"/>
      <c r="BO5" s="646">
        <v>97.3</v>
      </c>
      <c r="BP5" s="646"/>
      <c r="BQ5" s="646"/>
      <c r="BR5" s="646"/>
      <c r="BS5" s="647">
        <v>31984</v>
      </c>
      <c r="BT5" s="647"/>
      <c r="BU5" s="647"/>
      <c r="BV5" s="647"/>
      <c r="BW5" s="647"/>
      <c r="BX5" s="647"/>
      <c r="BY5" s="647"/>
      <c r="BZ5" s="647"/>
      <c r="CA5" s="647"/>
      <c r="CB5" s="651"/>
      <c r="CD5" s="625" t="s">
        <v>154</v>
      </c>
      <c r="CE5" s="626"/>
      <c r="CF5" s="626"/>
      <c r="CG5" s="626"/>
      <c r="CH5" s="626"/>
      <c r="CI5" s="626"/>
      <c r="CJ5" s="626"/>
      <c r="CK5" s="626"/>
      <c r="CL5" s="626"/>
      <c r="CM5" s="626"/>
      <c r="CN5" s="626"/>
      <c r="CO5" s="626"/>
      <c r="CP5" s="626"/>
      <c r="CQ5" s="627"/>
      <c r="CR5" s="625" t="s">
        <v>160</v>
      </c>
      <c r="CS5" s="626"/>
      <c r="CT5" s="626"/>
      <c r="CU5" s="626"/>
      <c r="CV5" s="626"/>
      <c r="CW5" s="626"/>
      <c r="CX5" s="626"/>
      <c r="CY5" s="627"/>
      <c r="CZ5" s="625" t="s">
        <v>152</v>
      </c>
      <c r="DA5" s="626"/>
      <c r="DB5" s="626"/>
      <c r="DC5" s="627"/>
      <c r="DD5" s="625" t="s">
        <v>161</v>
      </c>
      <c r="DE5" s="626"/>
      <c r="DF5" s="626"/>
      <c r="DG5" s="626"/>
      <c r="DH5" s="626"/>
      <c r="DI5" s="626"/>
      <c r="DJ5" s="626"/>
      <c r="DK5" s="626"/>
      <c r="DL5" s="626"/>
      <c r="DM5" s="626"/>
      <c r="DN5" s="626"/>
      <c r="DO5" s="626"/>
      <c r="DP5" s="627"/>
      <c r="DQ5" s="625" t="s">
        <v>162</v>
      </c>
      <c r="DR5" s="626"/>
      <c r="DS5" s="626"/>
      <c r="DT5" s="626"/>
      <c r="DU5" s="626"/>
      <c r="DV5" s="626"/>
      <c r="DW5" s="626"/>
      <c r="DX5" s="626"/>
      <c r="DY5" s="626"/>
      <c r="DZ5" s="626"/>
      <c r="EA5" s="626"/>
      <c r="EB5" s="626"/>
      <c r="EC5" s="627"/>
    </row>
    <row r="6" spans="2:143" ht="11.25" customHeight="1" x14ac:dyDescent="0.15">
      <c r="B6" s="640" t="s">
        <v>163</v>
      </c>
      <c r="C6" s="641"/>
      <c r="D6" s="641"/>
      <c r="E6" s="641"/>
      <c r="F6" s="641"/>
      <c r="G6" s="641"/>
      <c r="H6" s="641"/>
      <c r="I6" s="641"/>
      <c r="J6" s="641"/>
      <c r="K6" s="641"/>
      <c r="L6" s="641"/>
      <c r="M6" s="641"/>
      <c r="N6" s="641"/>
      <c r="O6" s="641"/>
      <c r="P6" s="641"/>
      <c r="Q6" s="642"/>
      <c r="R6" s="643">
        <v>207117</v>
      </c>
      <c r="S6" s="644"/>
      <c r="T6" s="644"/>
      <c r="U6" s="644"/>
      <c r="V6" s="644"/>
      <c r="W6" s="644"/>
      <c r="X6" s="644"/>
      <c r="Y6" s="645"/>
      <c r="Z6" s="646">
        <v>1</v>
      </c>
      <c r="AA6" s="646"/>
      <c r="AB6" s="646"/>
      <c r="AC6" s="646"/>
      <c r="AD6" s="647">
        <v>207117</v>
      </c>
      <c r="AE6" s="647"/>
      <c r="AF6" s="647"/>
      <c r="AG6" s="647"/>
      <c r="AH6" s="647"/>
      <c r="AI6" s="647"/>
      <c r="AJ6" s="647"/>
      <c r="AK6" s="647"/>
      <c r="AL6" s="648">
        <v>2.2000000000000002</v>
      </c>
      <c r="AM6" s="649"/>
      <c r="AN6" s="649"/>
      <c r="AO6" s="650"/>
      <c r="AP6" s="640" t="s">
        <v>164</v>
      </c>
      <c r="AQ6" s="641"/>
      <c r="AR6" s="641"/>
      <c r="AS6" s="641"/>
      <c r="AT6" s="641"/>
      <c r="AU6" s="641"/>
      <c r="AV6" s="641"/>
      <c r="AW6" s="641"/>
      <c r="AX6" s="641"/>
      <c r="AY6" s="641"/>
      <c r="AZ6" s="641"/>
      <c r="BA6" s="641"/>
      <c r="BB6" s="641"/>
      <c r="BC6" s="641"/>
      <c r="BD6" s="641"/>
      <c r="BE6" s="641"/>
      <c r="BF6" s="642"/>
      <c r="BG6" s="643">
        <v>3346477</v>
      </c>
      <c r="BH6" s="644"/>
      <c r="BI6" s="644"/>
      <c r="BJ6" s="644"/>
      <c r="BK6" s="644"/>
      <c r="BL6" s="644"/>
      <c r="BM6" s="644"/>
      <c r="BN6" s="645"/>
      <c r="BO6" s="646">
        <v>97.3</v>
      </c>
      <c r="BP6" s="646"/>
      <c r="BQ6" s="646"/>
      <c r="BR6" s="646"/>
      <c r="BS6" s="647">
        <v>31984</v>
      </c>
      <c r="BT6" s="647"/>
      <c r="BU6" s="647"/>
      <c r="BV6" s="647"/>
      <c r="BW6" s="647"/>
      <c r="BX6" s="647"/>
      <c r="BY6" s="647"/>
      <c r="BZ6" s="647"/>
      <c r="CA6" s="647"/>
      <c r="CB6" s="651"/>
      <c r="CD6" s="654" t="s">
        <v>165</v>
      </c>
      <c r="CE6" s="655"/>
      <c r="CF6" s="655"/>
      <c r="CG6" s="655"/>
      <c r="CH6" s="655"/>
      <c r="CI6" s="655"/>
      <c r="CJ6" s="655"/>
      <c r="CK6" s="655"/>
      <c r="CL6" s="655"/>
      <c r="CM6" s="655"/>
      <c r="CN6" s="655"/>
      <c r="CO6" s="655"/>
      <c r="CP6" s="655"/>
      <c r="CQ6" s="656"/>
      <c r="CR6" s="643">
        <v>128373</v>
      </c>
      <c r="CS6" s="644"/>
      <c r="CT6" s="644"/>
      <c r="CU6" s="644"/>
      <c r="CV6" s="644"/>
      <c r="CW6" s="644"/>
      <c r="CX6" s="644"/>
      <c r="CY6" s="645"/>
      <c r="CZ6" s="637">
        <v>0.7</v>
      </c>
      <c r="DA6" s="638"/>
      <c r="DB6" s="638"/>
      <c r="DC6" s="657"/>
      <c r="DD6" s="652" t="s">
        <v>66</v>
      </c>
      <c r="DE6" s="644"/>
      <c r="DF6" s="644"/>
      <c r="DG6" s="644"/>
      <c r="DH6" s="644"/>
      <c r="DI6" s="644"/>
      <c r="DJ6" s="644"/>
      <c r="DK6" s="644"/>
      <c r="DL6" s="644"/>
      <c r="DM6" s="644"/>
      <c r="DN6" s="644"/>
      <c r="DO6" s="644"/>
      <c r="DP6" s="645"/>
      <c r="DQ6" s="652">
        <v>128362</v>
      </c>
      <c r="DR6" s="644"/>
      <c r="DS6" s="644"/>
      <c r="DT6" s="644"/>
      <c r="DU6" s="644"/>
      <c r="DV6" s="644"/>
      <c r="DW6" s="644"/>
      <c r="DX6" s="644"/>
      <c r="DY6" s="644"/>
      <c r="DZ6" s="644"/>
      <c r="EA6" s="644"/>
      <c r="EB6" s="644"/>
      <c r="EC6" s="653"/>
    </row>
    <row r="7" spans="2:143" ht="11.25" customHeight="1" x14ac:dyDescent="0.15">
      <c r="B7" s="640" t="s">
        <v>166</v>
      </c>
      <c r="C7" s="641"/>
      <c r="D7" s="641"/>
      <c r="E7" s="641"/>
      <c r="F7" s="641"/>
      <c r="G7" s="641"/>
      <c r="H7" s="641"/>
      <c r="I7" s="641"/>
      <c r="J7" s="641"/>
      <c r="K7" s="641"/>
      <c r="L7" s="641"/>
      <c r="M7" s="641"/>
      <c r="N7" s="641"/>
      <c r="O7" s="641"/>
      <c r="P7" s="641"/>
      <c r="Q7" s="642"/>
      <c r="R7" s="643">
        <v>4395</v>
      </c>
      <c r="S7" s="644"/>
      <c r="T7" s="644"/>
      <c r="U7" s="644"/>
      <c r="V7" s="644"/>
      <c r="W7" s="644"/>
      <c r="X7" s="644"/>
      <c r="Y7" s="645"/>
      <c r="Z7" s="646">
        <v>0</v>
      </c>
      <c r="AA7" s="646"/>
      <c r="AB7" s="646"/>
      <c r="AC7" s="646"/>
      <c r="AD7" s="647">
        <v>4395</v>
      </c>
      <c r="AE7" s="647"/>
      <c r="AF7" s="647"/>
      <c r="AG7" s="647"/>
      <c r="AH7" s="647"/>
      <c r="AI7" s="647"/>
      <c r="AJ7" s="647"/>
      <c r="AK7" s="647"/>
      <c r="AL7" s="648">
        <v>0</v>
      </c>
      <c r="AM7" s="649"/>
      <c r="AN7" s="649"/>
      <c r="AO7" s="650"/>
      <c r="AP7" s="640" t="s">
        <v>167</v>
      </c>
      <c r="AQ7" s="641"/>
      <c r="AR7" s="641"/>
      <c r="AS7" s="641"/>
      <c r="AT7" s="641"/>
      <c r="AU7" s="641"/>
      <c r="AV7" s="641"/>
      <c r="AW7" s="641"/>
      <c r="AX7" s="641"/>
      <c r="AY7" s="641"/>
      <c r="AZ7" s="641"/>
      <c r="BA7" s="641"/>
      <c r="BB7" s="641"/>
      <c r="BC7" s="641"/>
      <c r="BD7" s="641"/>
      <c r="BE7" s="641"/>
      <c r="BF7" s="642"/>
      <c r="BG7" s="643">
        <v>1142078</v>
      </c>
      <c r="BH7" s="644"/>
      <c r="BI7" s="644"/>
      <c r="BJ7" s="644"/>
      <c r="BK7" s="644"/>
      <c r="BL7" s="644"/>
      <c r="BM7" s="644"/>
      <c r="BN7" s="645"/>
      <c r="BO7" s="646">
        <v>33.200000000000003</v>
      </c>
      <c r="BP7" s="646"/>
      <c r="BQ7" s="646"/>
      <c r="BR7" s="646"/>
      <c r="BS7" s="647">
        <v>31984</v>
      </c>
      <c r="BT7" s="647"/>
      <c r="BU7" s="647"/>
      <c r="BV7" s="647"/>
      <c r="BW7" s="647"/>
      <c r="BX7" s="647"/>
      <c r="BY7" s="647"/>
      <c r="BZ7" s="647"/>
      <c r="CA7" s="647"/>
      <c r="CB7" s="651"/>
      <c r="CD7" s="658" t="s">
        <v>168</v>
      </c>
      <c r="CE7" s="659"/>
      <c r="CF7" s="659"/>
      <c r="CG7" s="659"/>
      <c r="CH7" s="659"/>
      <c r="CI7" s="659"/>
      <c r="CJ7" s="659"/>
      <c r="CK7" s="659"/>
      <c r="CL7" s="659"/>
      <c r="CM7" s="659"/>
      <c r="CN7" s="659"/>
      <c r="CO7" s="659"/>
      <c r="CP7" s="659"/>
      <c r="CQ7" s="660"/>
      <c r="CR7" s="643">
        <v>4453602</v>
      </c>
      <c r="CS7" s="644"/>
      <c r="CT7" s="644"/>
      <c r="CU7" s="644"/>
      <c r="CV7" s="644"/>
      <c r="CW7" s="644"/>
      <c r="CX7" s="644"/>
      <c r="CY7" s="645"/>
      <c r="CZ7" s="646">
        <v>22.9</v>
      </c>
      <c r="DA7" s="646"/>
      <c r="DB7" s="646"/>
      <c r="DC7" s="646"/>
      <c r="DD7" s="652">
        <v>188215</v>
      </c>
      <c r="DE7" s="644"/>
      <c r="DF7" s="644"/>
      <c r="DG7" s="644"/>
      <c r="DH7" s="644"/>
      <c r="DI7" s="644"/>
      <c r="DJ7" s="644"/>
      <c r="DK7" s="644"/>
      <c r="DL7" s="644"/>
      <c r="DM7" s="644"/>
      <c r="DN7" s="644"/>
      <c r="DO7" s="644"/>
      <c r="DP7" s="645"/>
      <c r="DQ7" s="652">
        <v>1692451</v>
      </c>
      <c r="DR7" s="644"/>
      <c r="DS7" s="644"/>
      <c r="DT7" s="644"/>
      <c r="DU7" s="644"/>
      <c r="DV7" s="644"/>
      <c r="DW7" s="644"/>
      <c r="DX7" s="644"/>
      <c r="DY7" s="644"/>
      <c r="DZ7" s="644"/>
      <c r="EA7" s="644"/>
      <c r="EB7" s="644"/>
      <c r="EC7" s="653"/>
    </row>
    <row r="8" spans="2:143" ht="11.25" customHeight="1" x14ac:dyDescent="0.15">
      <c r="B8" s="640" t="s">
        <v>169</v>
      </c>
      <c r="C8" s="641"/>
      <c r="D8" s="641"/>
      <c r="E8" s="641"/>
      <c r="F8" s="641"/>
      <c r="G8" s="641"/>
      <c r="H8" s="641"/>
      <c r="I8" s="641"/>
      <c r="J8" s="641"/>
      <c r="K8" s="641"/>
      <c r="L8" s="641"/>
      <c r="M8" s="641"/>
      <c r="N8" s="641"/>
      <c r="O8" s="641"/>
      <c r="P8" s="641"/>
      <c r="Q8" s="642"/>
      <c r="R8" s="643">
        <v>9551</v>
      </c>
      <c r="S8" s="644"/>
      <c r="T8" s="644"/>
      <c r="U8" s="644"/>
      <c r="V8" s="644"/>
      <c r="W8" s="644"/>
      <c r="X8" s="644"/>
      <c r="Y8" s="645"/>
      <c r="Z8" s="646">
        <v>0</v>
      </c>
      <c r="AA8" s="646"/>
      <c r="AB8" s="646"/>
      <c r="AC8" s="646"/>
      <c r="AD8" s="647">
        <v>9551</v>
      </c>
      <c r="AE8" s="647"/>
      <c r="AF8" s="647"/>
      <c r="AG8" s="647"/>
      <c r="AH8" s="647"/>
      <c r="AI8" s="647"/>
      <c r="AJ8" s="647"/>
      <c r="AK8" s="647"/>
      <c r="AL8" s="648">
        <v>0.1</v>
      </c>
      <c r="AM8" s="649"/>
      <c r="AN8" s="649"/>
      <c r="AO8" s="650"/>
      <c r="AP8" s="640" t="s">
        <v>170</v>
      </c>
      <c r="AQ8" s="641"/>
      <c r="AR8" s="641"/>
      <c r="AS8" s="641"/>
      <c r="AT8" s="641"/>
      <c r="AU8" s="641"/>
      <c r="AV8" s="641"/>
      <c r="AW8" s="641"/>
      <c r="AX8" s="641"/>
      <c r="AY8" s="641"/>
      <c r="AZ8" s="641"/>
      <c r="BA8" s="641"/>
      <c r="BB8" s="641"/>
      <c r="BC8" s="641"/>
      <c r="BD8" s="641"/>
      <c r="BE8" s="641"/>
      <c r="BF8" s="642"/>
      <c r="BG8" s="643">
        <v>42427</v>
      </c>
      <c r="BH8" s="644"/>
      <c r="BI8" s="644"/>
      <c r="BJ8" s="644"/>
      <c r="BK8" s="644"/>
      <c r="BL8" s="644"/>
      <c r="BM8" s="644"/>
      <c r="BN8" s="645"/>
      <c r="BO8" s="646">
        <v>1.2</v>
      </c>
      <c r="BP8" s="646"/>
      <c r="BQ8" s="646"/>
      <c r="BR8" s="646"/>
      <c r="BS8" s="652" t="s">
        <v>66</v>
      </c>
      <c r="BT8" s="644"/>
      <c r="BU8" s="644"/>
      <c r="BV8" s="644"/>
      <c r="BW8" s="644"/>
      <c r="BX8" s="644"/>
      <c r="BY8" s="644"/>
      <c r="BZ8" s="644"/>
      <c r="CA8" s="644"/>
      <c r="CB8" s="653"/>
      <c r="CD8" s="658" t="s">
        <v>171</v>
      </c>
      <c r="CE8" s="659"/>
      <c r="CF8" s="659"/>
      <c r="CG8" s="659"/>
      <c r="CH8" s="659"/>
      <c r="CI8" s="659"/>
      <c r="CJ8" s="659"/>
      <c r="CK8" s="659"/>
      <c r="CL8" s="659"/>
      <c r="CM8" s="659"/>
      <c r="CN8" s="659"/>
      <c r="CO8" s="659"/>
      <c r="CP8" s="659"/>
      <c r="CQ8" s="660"/>
      <c r="CR8" s="643">
        <v>4450925</v>
      </c>
      <c r="CS8" s="644"/>
      <c r="CT8" s="644"/>
      <c r="CU8" s="644"/>
      <c r="CV8" s="644"/>
      <c r="CW8" s="644"/>
      <c r="CX8" s="644"/>
      <c r="CY8" s="645"/>
      <c r="CZ8" s="646">
        <v>22.9</v>
      </c>
      <c r="DA8" s="646"/>
      <c r="DB8" s="646"/>
      <c r="DC8" s="646"/>
      <c r="DD8" s="652">
        <v>94804</v>
      </c>
      <c r="DE8" s="644"/>
      <c r="DF8" s="644"/>
      <c r="DG8" s="644"/>
      <c r="DH8" s="644"/>
      <c r="DI8" s="644"/>
      <c r="DJ8" s="644"/>
      <c r="DK8" s="644"/>
      <c r="DL8" s="644"/>
      <c r="DM8" s="644"/>
      <c r="DN8" s="644"/>
      <c r="DO8" s="644"/>
      <c r="DP8" s="645"/>
      <c r="DQ8" s="652">
        <v>2387594</v>
      </c>
      <c r="DR8" s="644"/>
      <c r="DS8" s="644"/>
      <c r="DT8" s="644"/>
      <c r="DU8" s="644"/>
      <c r="DV8" s="644"/>
      <c r="DW8" s="644"/>
      <c r="DX8" s="644"/>
      <c r="DY8" s="644"/>
      <c r="DZ8" s="644"/>
      <c r="EA8" s="644"/>
      <c r="EB8" s="644"/>
      <c r="EC8" s="653"/>
    </row>
    <row r="9" spans="2:143" ht="11.25" customHeight="1" x14ac:dyDescent="0.15">
      <c r="B9" s="640" t="s">
        <v>172</v>
      </c>
      <c r="C9" s="641"/>
      <c r="D9" s="641"/>
      <c r="E9" s="641"/>
      <c r="F9" s="641"/>
      <c r="G9" s="641"/>
      <c r="H9" s="641"/>
      <c r="I9" s="641"/>
      <c r="J9" s="641"/>
      <c r="K9" s="641"/>
      <c r="L9" s="641"/>
      <c r="M9" s="641"/>
      <c r="N9" s="641"/>
      <c r="O9" s="641"/>
      <c r="P9" s="641"/>
      <c r="Q9" s="642"/>
      <c r="R9" s="643">
        <v>10768</v>
      </c>
      <c r="S9" s="644"/>
      <c r="T9" s="644"/>
      <c r="U9" s="644"/>
      <c r="V9" s="644"/>
      <c r="W9" s="644"/>
      <c r="X9" s="644"/>
      <c r="Y9" s="645"/>
      <c r="Z9" s="646">
        <v>0.1</v>
      </c>
      <c r="AA9" s="646"/>
      <c r="AB9" s="646"/>
      <c r="AC9" s="646"/>
      <c r="AD9" s="647">
        <v>10768</v>
      </c>
      <c r="AE9" s="647"/>
      <c r="AF9" s="647"/>
      <c r="AG9" s="647"/>
      <c r="AH9" s="647"/>
      <c r="AI9" s="647"/>
      <c r="AJ9" s="647"/>
      <c r="AK9" s="647"/>
      <c r="AL9" s="648">
        <v>0.1</v>
      </c>
      <c r="AM9" s="649"/>
      <c r="AN9" s="649"/>
      <c r="AO9" s="650"/>
      <c r="AP9" s="640" t="s">
        <v>173</v>
      </c>
      <c r="AQ9" s="641"/>
      <c r="AR9" s="641"/>
      <c r="AS9" s="641"/>
      <c r="AT9" s="641"/>
      <c r="AU9" s="641"/>
      <c r="AV9" s="641"/>
      <c r="AW9" s="641"/>
      <c r="AX9" s="641"/>
      <c r="AY9" s="641"/>
      <c r="AZ9" s="641"/>
      <c r="BA9" s="641"/>
      <c r="BB9" s="641"/>
      <c r="BC9" s="641"/>
      <c r="BD9" s="641"/>
      <c r="BE9" s="641"/>
      <c r="BF9" s="642"/>
      <c r="BG9" s="643">
        <v>886694</v>
      </c>
      <c r="BH9" s="644"/>
      <c r="BI9" s="644"/>
      <c r="BJ9" s="644"/>
      <c r="BK9" s="644"/>
      <c r="BL9" s="644"/>
      <c r="BM9" s="644"/>
      <c r="BN9" s="645"/>
      <c r="BO9" s="646">
        <v>25.8</v>
      </c>
      <c r="BP9" s="646"/>
      <c r="BQ9" s="646"/>
      <c r="BR9" s="646"/>
      <c r="BS9" s="652" t="s">
        <v>66</v>
      </c>
      <c r="BT9" s="644"/>
      <c r="BU9" s="644"/>
      <c r="BV9" s="644"/>
      <c r="BW9" s="644"/>
      <c r="BX9" s="644"/>
      <c r="BY9" s="644"/>
      <c r="BZ9" s="644"/>
      <c r="CA9" s="644"/>
      <c r="CB9" s="653"/>
      <c r="CD9" s="658" t="s">
        <v>174</v>
      </c>
      <c r="CE9" s="659"/>
      <c r="CF9" s="659"/>
      <c r="CG9" s="659"/>
      <c r="CH9" s="659"/>
      <c r="CI9" s="659"/>
      <c r="CJ9" s="659"/>
      <c r="CK9" s="659"/>
      <c r="CL9" s="659"/>
      <c r="CM9" s="659"/>
      <c r="CN9" s="659"/>
      <c r="CO9" s="659"/>
      <c r="CP9" s="659"/>
      <c r="CQ9" s="660"/>
      <c r="CR9" s="643">
        <v>2248099</v>
      </c>
      <c r="CS9" s="644"/>
      <c r="CT9" s="644"/>
      <c r="CU9" s="644"/>
      <c r="CV9" s="644"/>
      <c r="CW9" s="644"/>
      <c r="CX9" s="644"/>
      <c r="CY9" s="645"/>
      <c r="CZ9" s="646">
        <v>11.6</v>
      </c>
      <c r="DA9" s="646"/>
      <c r="DB9" s="646"/>
      <c r="DC9" s="646"/>
      <c r="DD9" s="652">
        <v>28444</v>
      </c>
      <c r="DE9" s="644"/>
      <c r="DF9" s="644"/>
      <c r="DG9" s="644"/>
      <c r="DH9" s="644"/>
      <c r="DI9" s="644"/>
      <c r="DJ9" s="644"/>
      <c r="DK9" s="644"/>
      <c r="DL9" s="644"/>
      <c r="DM9" s="644"/>
      <c r="DN9" s="644"/>
      <c r="DO9" s="644"/>
      <c r="DP9" s="645"/>
      <c r="DQ9" s="652">
        <v>2054539</v>
      </c>
      <c r="DR9" s="644"/>
      <c r="DS9" s="644"/>
      <c r="DT9" s="644"/>
      <c r="DU9" s="644"/>
      <c r="DV9" s="644"/>
      <c r="DW9" s="644"/>
      <c r="DX9" s="644"/>
      <c r="DY9" s="644"/>
      <c r="DZ9" s="644"/>
      <c r="EA9" s="644"/>
      <c r="EB9" s="644"/>
      <c r="EC9" s="653"/>
    </row>
    <row r="10" spans="2:143" ht="11.25" customHeight="1" x14ac:dyDescent="0.15">
      <c r="B10" s="640" t="s">
        <v>175</v>
      </c>
      <c r="C10" s="641"/>
      <c r="D10" s="641"/>
      <c r="E10" s="641"/>
      <c r="F10" s="641"/>
      <c r="G10" s="641"/>
      <c r="H10" s="641"/>
      <c r="I10" s="641"/>
      <c r="J10" s="641"/>
      <c r="K10" s="641"/>
      <c r="L10" s="641"/>
      <c r="M10" s="641"/>
      <c r="N10" s="641"/>
      <c r="O10" s="641"/>
      <c r="P10" s="641"/>
      <c r="Q10" s="642"/>
      <c r="R10" s="643" t="s">
        <v>66</v>
      </c>
      <c r="S10" s="644"/>
      <c r="T10" s="644"/>
      <c r="U10" s="644"/>
      <c r="V10" s="644"/>
      <c r="W10" s="644"/>
      <c r="X10" s="644"/>
      <c r="Y10" s="645"/>
      <c r="Z10" s="646" t="s">
        <v>66</v>
      </c>
      <c r="AA10" s="646"/>
      <c r="AB10" s="646"/>
      <c r="AC10" s="646"/>
      <c r="AD10" s="647" t="s">
        <v>66</v>
      </c>
      <c r="AE10" s="647"/>
      <c r="AF10" s="647"/>
      <c r="AG10" s="647"/>
      <c r="AH10" s="647"/>
      <c r="AI10" s="647"/>
      <c r="AJ10" s="647"/>
      <c r="AK10" s="647"/>
      <c r="AL10" s="648" t="s">
        <v>66</v>
      </c>
      <c r="AM10" s="649"/>
      <c r="AN10" s="649"/>
      <c r="AO10" s="650"/>
      <c r="AP10" s="640" t="s">
        <v>176</v>
      </c>
      <c r="AQ10" s="641"/>
      <c r="AR10" s="641"/>
      <c r="AS10" s="641"/>
      <c r="AT10" s="641"/>
      <c r="AU10" s="641"/>
      <c r="AV10" s="641"/>
      <c r="AW10" s="641"/>
      <c r="AX10" s="641"/>
      <c r="AY10" s="641"/>
      <c r="AZ10" s="641"/>
      <c r="BA10" s="641"/>
      <c r="BB10" s="641"/>
      <c r="BC10" s="641"/>
      <c r="BD10" s="641"/>
      <c r="BE10" s="641"/>
      <c r="BF10" s="642"/>
      <c r="BG10" s="643">
        <v>72921</v>
      </c>
      <c r="BH10" s="644"/>
      <c r="BI10" s="644"/>
      <c r="BJ10" s="644"/>
      <c r="BK10" s="644"/>
      <c r="BL10" s="644"/>
      <c r="BM10" s="644"/>
      <c r="BN10" s="645"/>
      <c r="BO10" s="646">
        <v>2.1</v>
      </c>
      <c r="BP10" s="646"/>
      <c r="BQ10" s="646"/>
      <c r="BR10" s="646"/>
      <c r="BS10" s="652" t="s">
        <v>66</v>
      </c>
      <c r="BT10" s="644"/>
      <c r="BU10" s="644"/>
      <c r="BV10" s="644"/>
      <c r="BW10" s="644"/>
      <c r="BX10" s="644"/>
      <c r="BY10" s="644"/>
      <c r="BZ10" s="644"/>
      <c r="CA10" s="644"/>
      <c r="CB10" s="653"/>
      <c r="CD10" s="658" t="s">
        <v>177</v>
      </c>
      <c r="CE10" s="659"/>
      <c r="CF10" s="659"/>
      <c r="CG10" s="659"/>
      <c r="CH10" s="659"/>
      <c r="CI10" s="659"/>
      <c r="CJ10" s="659"/>
      <c r="CK10" s="659"/>
      <c r="CL10" s="659"/>
      <c r="CM10" s="659"/>
      <c r="CN10" s="659"/>
      <c r="CO10" s="659"/>
      <c r="CP10" s="659"/>
      <c r="CQ10" s="660"/>
      <c r="CR10" s="643">
        <v>51968</v>
      </c>
      <c r="CS10" s="644"/>
      <c r="CT10" s="644"/>
      <c r="CU10" s="644"/>
      <c r="CV10" s="644"/>
      <c r="CW10" s="644"/>
      <c r="CX10" s="644"/>
      <c r="CY10" s="645"/>
      <c r="CZ10" s="646">
        <v>0.3</v>
      </c>
      <c r="DA10" s="646"/>
      <c r="DB10" s="646"/>
      <c r="DC10" s="646"/>
      <c r="DD10" s="652" t="s">
        <v>66</v>
      </c>
      <c r="DE10" s="644"/>
      <c r="DF10" s="644"/>
      <c r="DG10" s="644"/>
      <c r="DH10" s="644"/>
      <c r="DI10" s="644"/>
      <c r="DJ10" s="644"/>
      <c r="DK10" s="644"/>
      <c r="DL10" s="644"/>
      <c r="DM10" s="644"/>
      <c r="DN10" s="644"/>
      <c r="DO10" s="644"/>
      <c r="DP10" s="645"/>
      <c r="DQ10" s="652">
        <v>51728</v>
      </c>
      <c r="DR10" s="644"/>
      <c r="DS10" s="644"/>
      <c r="DT10" s="644"/>
      <c r="DU10" s="644"/>
      <c r="DV10" s="644"/>
      <c r="DW10" s="644"/>
      <c r="DX10" s="644"/>
      <c r="DY10" s="644"/>
      <c r="DZ10" s="644"/>
      <c r="EA10" s="644"/>
      <c r="EB10" s="644"/>
      <c r="EC10" s="653"/>
    </row>
    <row r="11" spans="2:143" ht="11.25" customHeight="1" x14ac:dyDescent="0.15">
      <c r="B11" s="640" t="s">
        <v>178</v>
      </c>
      <c r="C11" s="641"/>
      <c r="D11" s="641"/>
      <c r="E11" s="641"/>
      <c r="F11" s="641"/>
      <c r="G11" s="641"/>
      <c r="H11" s="641"/>
      <c r="I11" s="641"/>
      <c r="J11" s="641"/>
      <c r="K11" s="641"/>
      <c r="L11" s="641"/>
      <c r="M11" s="641"/>
      <c r="N11" s="641"/>
      <c r="O11" s="641"/>
      <c r="P11" s="641"/>
      <c r="Q11" s="642"/>
      <c r="R11" s="643">
        <v>551916</v>
      </c>
      <c r="S11" s="644"/>
      <c r="T11" s="644"/>
      <c r="U11" s="644"/>
      <c r="V11" s="644"/>
      <c r="W11" s="644"/>
      <c r="X11" s="644"/>
      <c r="Y11" s="645"/>
      <c r="Z11" s="648">
        <v>2.8</v>
      </c>
      <c r="AA11" s="649"/>
      <c r="AB11" s="649"/>
      <c r="AC11" s="661"/>
      <c r="AD11" s="652">
        <v>551916</v>
      </c>
      <c r="AE11" s="644"/>
      <c r="AF11" s="644"/>
      <c r="AG11" s="644"/>
      <c r="AH11" s="644"/>
      <c r="AI11" s="644"/>
      <c r="AJ11" s="644"/>
      <c r="AK11" s="645"/>
      <c r="AL11" s="648">
        <v>5.8</v>
      </c>
      <c r="AM11" s="649"/>
      <c r="AN11" s="649"/>
      <c r="AO11" s="650"/>
      <c r="AP11" s="640" t="s">
        <v>179</v>
      </c>
      <c r="AQ11" s="641"/>
      <c r="AR11" s="641"/>
      <c r="AS11" s="641"/>
      <c r="AT11" s="641"/>
      <c r="AU11" s="641"/>
      <c r="AV11" s="641"/>
      <c r="AW11" s="641"/>
      <c r="AX11" s="641"/>
      <c r="AY11" s="641"/>
      <c r="AZ11" s="641"/>
      <c r="BA11" s="641"/>
      <c r="BB11" s="641"/>
      <c r="BC11" s="641"/>
      <c r="BD11" s="641"/>
      <c r="BE11" s="641"/>
      <c r="BF11" s="642"/>
      <c r="BG11" s="643">
        <v>140036</v>
      </c>
      <c r="BH11" s="644"/>
      <c r="BI11" s="644"/>
      <c r="BJ11" s="644"/>
      <c r="BK11" s="644"/>
      <c r="BL11" s="644"/>
      <c r="BM11" s="644"/>
      <c r="BN11" s="645"/>
      <c r="BO11" s="646">
        <v>4.0999999999999996</v>
      </c>
      <c r="BP11" s="646"/>
      <c r="BQ11" s="646"/>
      <c r="BR11" s="646"/>
      <c r="BS11" s="652">
        <v>31984</v>
      </c>
      <c r="BT11" s="644"/>
      <c r="BU11" s="644"/>
      <c r="BV11" s="644"/>
      <c r="BW11" s="644"/>
      <c r="BX11" s="644"/>
      <c r="BY11" s="644"/>
      <c r="BZ11" s="644"/>
      <c r="CA11" s="644"/>
      <c r="CB11" s="653"/>
      <c r="CD11" s="658" t="s">
        <v>180</v>
      </c>
      <c r="CE11" s="659"/>
      <c r="CF11" s="659"/>
      <c r="CG11" s="659"/>
      <c r="CH11" s="659"/>
      <c r="CI11" s="659"/>
      <c r="CJ11" s="659"/>
      <c r="CK11" s="659"/>
      <c r="CL11" s="659"/>
      <c r="CM11" s="659"/>
      <c r="CN11" s="659"/>
      <c r="CO11" s="659"/>
      <c r="CP11" s="659"/>
      <c r="CQ11" s="660"/>
      <c r="CR11" s="643">
        <v>1042111</v>
      </c>
      <c r="CS11" s="644"/>
      <c r="CT11" s="644"/>
      <c r="CU11" s="644"/>
      <c r="CV11" s="644"/>
      <c r="CW11" s="644"/>
      <c r="CX11" s="644"/>
      <c r="CY11" s="645"/>
      <c r="CZ11" s="646">
        <v>5.4</v>
      </c>
      <c r="DA11" s="646"/>
      <c r="DB11" s="646"/>
      <c r="DC11" s="646"/>
      <c r="DD11" s="652">
        <v>146766</v>
      </c>
      <c r="DE11" s="644"/>
      <c r="DF11" s="644"/>
      <c r="DG11" s="644"/>
      <c r="DH11" s="644"/>
      <c r="DI11" s="644"/>
      <c r="DJ11" s="644"/>
      <c r="DK11" s="644"/>
      <c r="DL11" s="644"/>
      <c r="DM11" s="644"/>
      <c r="DN11" s="644"/>
      <c r="DO11" s="644"/>
      <c r="DP11" s="645"/>
      <c r="DQ11" s="652">
        <v>643757</v>
      </c>
      <c r="DR11" s="644"/>
      <c r="DS11" s="644"/>
      <c r="DT11" s="644"/>
      <c r="DU11" s="644"/>
      <c r="DV11" s="644"/>
      <c r="DW11" s="644"/>
      <c r="DX11" s="644"/>
      <c r="DY11" s="644"/>
      <c r="DZ11" s="644"/>
      <c r="EA11" s="644"/>
      <c r="EB11" s="644"/>
      <c r="EC11" s="653"/>
    </row>
    <row r="12" spans="2:143" ht="11.25" customHeight="1" x14ac:dyDescent="0.15">
      <c r="B12" s="640" t="s">
        <v>181</v>
      </c>
      <c r="C12" s="641"/>
      <c r="D12" s="641"/>
      <c r="E12" s="641"/>
      <c r="F12" s="641"/>
      <c r="G12" s="641"/>
      <c r="H12" s="641"/>
      <c r="I12" s="641"/>
      <c r="J12" s="641"/>
      <c r="K12" s="641"/>
      <c r="L12" s="641"/>
      <c r="M12" s="641"/>
      <c r="N12" s="641"/>
      <c r="O12" s="641"/>
      <c r="P12" s="641"/>
      <c r="Q12" s="642"/>
      <c r="R12" s="643">
        <v>15263</v>
      </c>
      <c r="S12" s="644"/>
      <c r="T12" s="644"/>
      <c r="U12" s="644"/>
      <c r="V12" s="644"/>
      <c r="W12" s="644"/>
      <c r="X12" s="644"/>
      <c r="Y12" s="645"/>
      <c r="Z12" s="646">
        <v>0.1</v>
      </c>
      <c r="AA12" s="646"/>
      <c r="AB12" s="646"/>
      <c r="AC12" s="646"/>
      <c r="AD12" s="647">
        <v>15263</v>
      </c>
      <c r="AE12" s="647"/>
      <c r="AF12" s="647"/>
      <c r="AG12" s="647"/>
      <c r="AH12" s="647"/>
      <c r="AI12" s="647"/>
      <c r="AJ12" s="647"/>
      <c r="AK12" s="647"/>
      <c r="AL12" s="648">
        <v>0.2</v>
      </c>
      <c r="AM12" s="649"/>
      <c r="AN12" s="649"/>
      <c r="AO12" s="650"/>
      <c r="AP12" s="640" t="s">
        <v>182</v>
      </c>
      <c r="AQ12" s="641"/>
      <c r="AR12" s="641"/>
      <c r="AS12" s="641"/>
      <c r="AT12" s="641"/>
      <c r="AU12" s="641"/>
      <c r="AV12" s="641"/>
      <c r="AW12" s="641"/>
      <c r="AX12" s="641"/>
      <c r="AY12" s="641"/>
      <c r="AZ12" s="641"/>
      <c r="BA12" s="641"/>
      <c r="BB12" s="641"/>
      <c r="BC12" s="641"/>
      <c r="BD12" s="641"/>
      <c r="BE12" s="641"/>
      <c r="BF12" s="642"/>
      <c r="BG12" s="643">
        <v>1890753</v>
      </c>
      <c r="BH12" s="644"/>
      <c r="BI12" s="644"/>
      <c r="BJ12" s="644"/>
      <c r="BK12" s="644"/>
      <c r="BL12" s="644"/>
      <c r="BM12" s="644"/>
      <c r="BN12" s="645"/>
      <c r="BO12" s="646">
        <v>55</v>
      </c>
      <c r="BP12" s="646"/>
      <c r="BQ12" s="646"/>
      <c r="BR12" s="646"/>
      <c r="BS12" s="652" t="s">
        <v>66</v>
      </c>
      <c r="BT12" s="644"/>
      <c r="BU12" s="644"/>
      <c r="BV12" s="644"/>
      <c r="BW12" s="644"/>
      <c r="BX12" s="644"/>
      <c r="BY12" s="644"/>
      <c r="BZ12" s="644"/>
      <c r="CA12" s="644"/>
      <c r="CB12" s="653"/>
      <c r="CD12" s="658" t="s">
        <v>183</v>
      </c>
      <c r="CE12" s="659"/>
      <c r="CF12" s="659"/>
      <c r="CG12" s="659"/>
      <c r="CH12" s="659"/>
      <c r="CI12" s="659"/>
      <c r="CJ12" s="659"/>
      <c r="CK12" s="659"/>
      <c r="CL12" s="659"/>
      <c r="CM12" s="659"/>
      <c r="CN12" s="659"/>
      <c r="CO12" s="659"/>
      <c r="CP12" s="659"/>
      <c r="CQ12" s="660"/>
      <c r="CR12" s="643">
        <v>794584</v>
      </c>
      <c r="CS12" s="644"/>
      <c r="CT12" s="644"/>
      <c r="CU12" s="644"/>
      <c r="CV12" s="644"/>
      <c r="CW12" s="644"/>
      <c r="CX12" s="644"/>
      <c r="CY12" s="645"/>
      <c r="CZ12" s="646">
        <v>4.0999999999999996</v>
      </c>
      <c r="DA12" s="646"/>
      <c r="DB12" s="646"/>
      <c r="DC12" s="646"/>
      <c r="DD12" s="652">
        <v>9350</v>
      </c>
      <c r="DE12" s="644"/>
      <c r="DF12" s="644"/>
      <c r="DG12" s="644"/>
      <c r="DH12" s="644"/>
      <c r="DI12" s="644"/>
      <c r="DJ12" s="644"/>
      <c r="DK12" s="644"/>
      <c r="DL12" s="644"/>
      <c r="DM12" s="644"/>
      <c r="DN12" s="644"/>
      <c r="DO12" s="644"/>
      <c r="DP12" s="645"/>
      <c r="DQ12" s="652">
        <v>696582</v>
      </c>
      <c r="DR12" s="644"/>
      <c r="DS12" s="644"/>
      <c r="DT12" s="644"/>
      <c r="DU12" s="644"/>
      <c r="DV12" s="644"/>
      <c r="DW12" s="644"/>
      <c r="DX12" s="644"/>
      <c r="DY12" s="644"/>
      <c r="DZ12" s="644"/>
      <c r="EA12" s="644"/>
      <c r="EB12" s="644"/>
      <c r="EC12" s="653"/>
    </row>
    <row r="13" spans="2:143" ht="11.25" customHeight="1" x14ac:dyDescent="0.15">
      <c r="B13" s="640" t="s">
        <v>184</v>
      </c>
      <c r="C13" s="641"/>
      <c r="D13" s="641"/>
      <c r="E13" s="641"/>
      <c r="F13" s="641"/>
      <c r="G13" s="641"/>
      <c r="H13" s="641"/>
      <c r="I13" s="641"/>
      <c r="J13" s="641"/>
      <c r="K13" s="641"/>
      <c r="L13" s="641"/>
      <c r="M13" s="641"/>
      <c r="N13" s="641"/>
      <c r="O13" s="641"/>
      <c r="P13" s="641"/>
      <c r="Q13" s="642"/>
      <c r="R13" s="643" t="s">
        <v>66</v>
      </c>
      <c r="S13" s="644"/>
      <c r="T13" s="644"/>
      <c r="U13" s="644"/>
      <c r="V13" s="644"/>
      <c r="W13" s="644"/>
      <c r="X13" s="644"/>
      <c r="Y13" s="645"/>
      <c r="Z13" s="646" t="s">
        <v>66</v>
      </c>
      <c r="AA13" s="646"/>
      <c r="AB13" s="646"/>
      <c r="AC13" s="646"/>
      <c r="AD13" s="647" t="s">
        <v>66</v>
      </c>
      <c r="AE13" s="647"/>
      <c r="AF13" s="647"/>
      <c r="AG13" s="647"/>
      <c r="AH13" s="647"/>
      <c r="AI13" s="647"/>
      <c r="AJ13" s="647"/>
      <c r="AK13" s="647"/>
      <c r="AL13" s="648" t="s">
        <v>66</v>
      </c>
      <c r="AM13" s="649"/>
      <c r="AN13" s="649"/>
      <c r="AO13" s="650"/>
      <c r="AP13" s="640" t="s">
        <v>185</v>
      </c>
      <c r="AQ13" s="641"/>
      <c r="AR13" s="641"/>
      <c r="AS13" s="641"/>
      <c r="AT13" s="641"/>
      <c r="AU13" s="641"/>
      <c r="AV13" s="641"/>
      <c r="AW13" s="641"/>
      <c r="AX13" s="641"/>
      <c r="AY13" s="641"/>
      <c r="AZ13" s="641"/>
      <c r="BA13" s="641"/>
      <c r="BB13" s="641"/>
      <c r="BC13" s="641"/>
      <c r="BD13" s="641"/>
      <c r="BE13" s="641"/>
      <c r="BF13" s="642"/>
      <c r="BG13" s="643">
        <v>1878630</v>
      </c>
      <c r="BH13" s="644"/>
      <c r="BI13" s="644"/>
      <c r="BJ13" s="644"/>
      <c r="BK13" s="644"/>
      <c r="BL13" s="644"/>
      <c r="BM13" s="644"/>
      <c r="BN13" s="645"/>
      <c r="BO13" s="646">
        <v>54.6</v>
      </c>
      <c r="BP13" s="646"/>
      <c r="BQ13" s="646"/>
      <c r="BR13" s="646"/>
      <c r="BS13" s="652" t="s">
        <v>66</v>
      </c>
      <c r="BT13" s="644"/>
      <c r="BU13" s="644"/>
      <c r="BV13" s="644"/>
      <c r="BW13" s="644"/>
      <c r="BX13" s="644"/>
      <c r="BY13" s="644"/>
      <c r="BZ13" s="644"/>
      <c r="CA13" s="644"/>
      <c r="CB13" s="653"/>
      <c r="CD13" s="658" t="s">
        <v>186</v>
      </c>
      <c r="CE13" s="659"/>
      <c r="CF13" s="659"/>
      <c r="CG13" s="659"/>
      <c r="CH13" s="659"/>
      <c r="CI13" s="659"/>
      <c r="CJ13" s="659"/>
      <c r="CK13" s="659"/>
      <c r="CL13" s="659"/>
      <c r="CM13" s="659"/>
      <c r="CN13" s="659"/>
      <c r="CO13" s="659"/>
      <c r="CP13" s="659"/>
      <c r="CQ13" s="660"/>
      <c r="CR13" s="643">
        <v>1051454</v>
      </c>
      <c r="CS13" s="644"/>
      <c r="CT13" s="644"/>
      <c r="CU13" s="644"/>
      <c r="CV13" s="644"/>
      <c r="CW13" s="644"/>
      <c r="CX13" s="644"/>
      <c r="CY13" s="645"/>
      <c r="CZ13" s="646">
        <v>5.4</v>
      </c>
      <c r="DA13" s="646"/>
      <c r="DB13" s="646"/>
      <c r="DC13" s="646"/>
      <c r="DD13" s="652">
        <v>376927</v>
      </c>
      <c r="DE13" s="644"/>
      <c r="DF13" s="644"/>
      <c r="DG13" s="644"/>
      <c r="DH13" s="644"/>
      <c r="DI13" s="644"/>
      <c r="DJ13" s="644"/>
      <c r="DK13" s="644"/>
      <c r="DL13" s="644"/>
      <c r="DM13" s="644"/>
      <c r="DN13" s="644"/>
      <c r="DO13" s="644"/>
      <c r="DP13" s="645"/>
      <c r="DQ13" s="652">
        <v>750489</v>
      </c>
      <c r="DR13" s="644"/>
      <c r="DS13" s="644"/>
      <c r="DT13" s="644"/>
      <c r="DU13" s="644"/>
      <c r="DV13" s="644"/>
      <c r="DW13" s="644"/>
      <c r="DX13" s="644"/>
      <c r="DY13" s="644"/>
      <c r="DZ13" s="644"/>
      <c r="EA13" s="644"/>
      <c r="EB13" s="644"/>
      <c r="EC13" s="653"/>
    </row>
    <row r="14" spans="2:143" ht="11.25" customHeight="1" x14ac:dyDescent="0.15">
      <c r="B14" s="640" t="s">
        <v>187</v>
      </c>
      <c r="C14" s="641"/>
      <c r="D14" s="641"/>
      <c r="E14" s="641"/>
      <c r="F14" s="641"/>
      <c r="G14" s="641"/>
      <c r="H14" s="641"/>
      <c r="I14" s="641"/>
      <c r="J14" s="641"/>
      <c r="K14" s="641"/>
      <c r="L14" s="641"/>
      <c r="M14" s="641"/>
      <c r="N14" s="641"/>
      <c r="O14" s="641"/>
      <c r="P14" s="641"/>
      <c r="Q14" s="642"/>
      <c r="R14" s="643" t="s">
        <v>66</v>
      </c>
      <c r="S14" s="644"/>
      <c r="T14" s="644"/>
      <c r="U14" s="644"/>
      <c r="V14" s="644"/>
      <c r="W14" s="644"/>
      <c r="X14" s="644"/>
      <c r="Y14" s="645"/>
      <c r="Z14" s="646" t="s">
        <v>66</v>
      </c>
      <c r="AA14" s="646"/>
      <c r="AB14" s="646"/>
      <c r="AC14" s="646"/>
      <c r="AD14" s="647" t="s">
        <v>66</v>
      </c>
      <c r="AE14" s="647"/>
      <c r="AF14" s="647"/>
      <c r="AG14" s="647"/>
      <c r="AH14" s="647"/>
      <c r="AI14" s="647"/>
      <c r="AJ14" s="647"/>
      <c r="AK14" s="647"/>
      <c r="AL14" s="648" t="s">
        <v>66</v>
      </c>
      <c r="AM14" s="649"/>
      <c r="AN14" s="649"/>
      <c r="AO14" s="650"/>
      <c r="AP14" s="640" t="s">
        <v>188</v>
      </c>
      <c r="AQ14" s="641"/>
      <c r="AR14" s="641"/>
      <c r="AS14" s="641"/>
      <c r="AT14" s="641"/>
      <c r="AU14" s="641"/>
      <c r="AV14" s="641"/>
      <c r="AW14" s="641"/>
      <c r="AX14" s="641"/>
      <c r="AY14" s="641"/>
      <c r="AZ14" s="641"/>
      <c r="BA14" s="641"/>
      <c r="BB14" s="641"/>
      <c r="BC14" s="641"/>
      <c r="BD14" s="641"/>
      <c r="BE14" s="641"/>
      <c r="BF14" s="642"/>
      <c r="BG14" s="643">
        <v>106826</v>
      </c>
      <c r="BH14" s="644"/>
      <c r="BI14" s="644"/>
      <c r="BJ14" s="644"/>
      <c r="BK14" s="644"/>
      <c r="BL14" s="644"/>
      <c r="BM14" s="644"/>
      <c r="BN14" s="645"/>
      <c r="BO14" s="646">
        <v>3.1</v>
      </c>
      <c r="BP14" s="646"/>
      <c r="BQ14" s="646"/>
      <c r="BR14" s="646"/>
      <c r="BS14" s="652" t="s">
        <v>66</v>
      </c>
      <c r="BT14" s="644"/>
      <c r="BU14" s="644"/>
      <c r="BV14" s="644"/>
      <c r="BW14" s="644"/>
      <c r="BX14" s="644"/>
      <c r="BY14" s="644"/>
      <c r="BZ14" s="644"/>
      <c r="CA14" s="644"/>
      <c r="CB14" s="653"/>
      <c r="CD14" s="658" t="s">
        <v>189</v>
      </c>
      <c r="CE14" s="659"/>
      <c r="CF14" s="659"/>
      <c r="CG14" s="659"/>
      <c r="CH14" s="659"/>
      <c r="CI14" s="659"/>
      <c r="CJ14" s="659"/>
      <c r="CK14" s="659"/>
      <c r="CL14" s="659"/>
      <c r="CM14" s="659"/>
      <c r="CN14" s="659"/>
      <c r="CO14" s="659"/>
      <c r="CP14" s="659"/>
      <c r="CQ14" s="660"/>
      <c r="CR14" s="643">
        <v>1829222</v>
      </c>
      <c r="CS14" s="644"/>
      <c r="CT14" s="644"/>
      <c r="CU14" s="644"/>
      <c r="CV14" s="644"/>
      <c r="CW14" s="644"/>
      <c r="CX14" s="644"/>
      <c r="CY14" s="645"/>
      <c r="CZ14" s="646">
        <v>9.4</v>
      </c>
      <c r="DA14" s="646"/>
      <c r="DB14" s="646"/>
      <c r="DC14" s="646"/>
      <c r="DD14" s="652">
        <v>1286936</v>
      </c>
      <c r="DE14" s="644"/>
      <c r="DF14" s="644"/>
      <c r="DG14" s="644"/>
      <c r="DH14" s="644"/>
      <c r="DI14" s="644"/>
      <c r="DJ14" s="644"/>
      <c r="DK14" s="644"/>
      <c r="DL14" s="644"/>
      <c r="DM14" s="644"/>
      <c r="DN14" s="644"/>
      <c r="DO14" s="644"/>
      <c r="DP14" s="645"/>
      <c r="DQ14" s="652">
        <v>560830</v>
      </c>
      <c r="DR14" s="644"/>
      <c r="DS14" s="644"/>
      <c r="DT14" s="644"/>
      <c r="DU14" s="644"/>
      <c r="DV14" s="644"/>
      <c r="DW14" s="644"/>
      <c r="DX14" s="644"/>
      <c r="DY14" s="644"/>
      <c r="DZ14" s="644"/>
      <c r="EA14" s="644"/>
      <c r="EB14" s="644"/>
      <c r="EC14" s="653"/>
    </row>
    <row r="15" spans="2:143" ht="11.25" customHeight="1" x14ac:dyDescent="0.15">
      <c r="B15" s="640" t="s">
        <v>190</v>
      </c>
      <c r="C15" s="641"/>
      <c r="D15" s="641"/>
      <c r="E15" s="641"/>
      <c r="F15" s="641"/>
      <c r="G15" s="641"/>
      <c r="H15" s="641"/>
      <c r="I15" s="641"/>
      <c r="J15" s="641"/>
      <c r="K15" s="641"/>
      <c r="L15" s="641"/>
      <c r="M15" s="641"/>
      <c r="N15" s="641"/>
      <c r="O15" s="641"/>
      <c r="P15" s="641"/>
      <c r="Q15" s="642"/>
      <c r="R15" s="643" t="s">
        <v>66</v>
      </c>
      <c r="S15" s="644"/>
      <c r="T15" s="644"/>
      <c r="U15" s="644"/>
      <c r="V15" s="644"/>
      <c r="W15" s="644"/>
      <c r="X15" s="644"/>
      <c r="Y15" s="645"/>
      <c r="Z15" s="646" t="s">
        <v>66</v>
      </c>
      <c r="AA15" s="646"/>
      <c r="AB15" s="646"/>
      <c r="AC15" s="646"/>
      <c r="AD15" s="647" t="s">
        <v>66</v>
      </c>
      <c r="AE15" s="647"/>
      <c r="AF15" s="647"/>
      <c r="AG15" s="647"/>
      <c r="AH15" s="647"/>
      <c r="AI15" s="647"/>
      <c r="AJ15" s="647"/>
      <c r="AK15" s="647"/>
      <c r="AL15" s="648" t="s">
        <v>66</v>
      </c>
      <c r="AM15" s="649"/>
      <c r="AN15" s="649"/>
      <c r="AO15" s="650"/>
      <c r="AP15" s="640" t="s">
        <v>191</v>
      </c>
      <c r="AQ15" s="641"/>
      <c r="AR15" s="641"/>
      <c r="AS15" s="641"/>
      <c r="AT15" s="641"/>
      <c r="AU15" s="641"/>
      <c r="AV15" s="641"/>
      <c r="AW15" s="641"/>
      <c r="AX15" s="641"/>
      <c r="AY15" s="641"/>
      <c r="AZ15" s="641"/>
      <c r="BA15" s="641"/>
      <c r="BB15" s="641"/>
      <c r="BC15" s="641"/>
      <c r="BD15" s="641"/>
      <c r="BE15" s="641"/>
      <c r="BF15" s="642"/>
      <c r="BG15" s="643">
        <v>149628</v>
      </c>
      <c r="BH15" s="644"/>
      <c r="BI15" s="644"/>
      <c r="BJ15" s="644"/>
      <c r="BK15" s="644"/>
      <c r="BL15" s="644"/>
      <c r="BM15" s="644"/>
      <c r="BN15" s="645"/>
      <c r="BO15" s="646">
        <v>4.4000000000000004</v>
      </c>
      <c r="BP15" s="646"/>
      <c r="BQ15" s="646"/>
      <c r="BR15" s="646"/>
      <c r="BS15" s="652" t="s">
        <v>66</v>
      </c>
      <c r="BT15" s="644"/>
      <c r="BU15" s="644"/>
      <c r="BV15" s="644"/>
      <c r="BW15" s="644"/>
      <c r="BX15" s="644"/>
      <c r="BY15" s="644"/>
      <c r="BZ15" s="644"/>
      <c r="CA15" s="644"/>
      <c r="CB15" s="653"/>
      <c r="CD15" s="658" t="s">
        <v>192</v>
      </c>
      <c r="CE15" s="659"/>
      <c r="CF15" s="659"/>
      <c r="CG15" s="659"/>
      <c r="CH15" s="659"/>
      <c r="CI15" s="659"/>
      <c r="CJ15" s="659"/>
      <c r="CK15" s="659"/>
      <c r="CL15" s="659"/>
      <c r="CM15" s="659"/>
      <c r="CN15" s="659"/>
      <c r="CO15" s="659"/>
      <c r="CP15" s="659"/>
      <c r="CQ15" s="660"/>
      <c r="CR15" s="643">
        <v>1564891</v>
      </c>
      <c r="CS15" s="644"/>
      <c r="CT15" s="644"/>
      <c r="CU15" s="644"/>
      <c r="CV15" s="644"/>
      <c r="CW15" s="644"/>
      <c r="CX15" s="644"/>
      <c r="CY15" s="645"/>
      <c r="CZ15" s="646">
        <v>8</v>
      </c>
      <c r="DA15" s="646"/>
      <c r="DB15" s="646"/>
      <c r="DC15" s="646"/>
      <c r="DD15" s="652">
        <v>312626</v>
      </c>
      <c r="DE15" s="644"/>
      <c r="DF15" s="644"/>
      <c r="DG15" s="644"/>
      <c r="DH15" s="644"/>
      <c r="DI15" s="644"/>
      <c r="DJ15" s="644"/>
      <c r="DK15" s="644"/>
      <c r="DL15" s="644"/>
      <c r="DM15" s="644"/>
      <c r="DN15" s="644"/>
      <c r="DO15" s="644"/>
      <c r="DP15" s="645"/>
      <c r="DQ15" s="652">
        <v>1143992</v>
      </c>
      <c r="DR15" s="644"/>
      <c r="DS15" s="644"/>
      <c r="DT15" s="644"/>
      <c r="DU15" s="644"/>
      <c r="DV15" s="644"/>
      <c r="DW15" s="644"/>
      <c r="DX15" s="644"/>
      <c r="DY15" s="644"/>
      <c r="DZ15" s="644"/>
      <c r="EA15" s="644"/>
      <c r="EB15" s="644"/>
      <c r="EC15" s="653"/>
    </row>
    <row r="16" spans="2:143" ht="11.25" customHeight="1" x14ac:dyDescent="0.15">
      <c r="B16" s="640" t="s">
        <v>193</v>
      </c>
      <c r="C16" s="641"/>
      <c r="D16" s="641"/>
      <c r="E16" s="641"/>
      <c r="F16" s="641"/>
      <c r="G16" s="641"/>
      <c r="H16" s="641"/>
      <c r="I16" s="641"/>
      <c r="J16" s="641"/>
      <c r="K16" s="641"/>
      <c r="L16" s="641"/>
      <c r="M16" s="641"/>
      <c r="N16" s="641"/>
      <c r="O16" s="641"/>
      <c r="P16" s="641"/>
      <c r="Q16" s="642"/>
      <c r="R16" s="643">
        <v>16185</v>
      </c>
      <c r="S16" s="644"/>
      <c r="T16" s="644"/>
      <c r="U16" s="644"/>
      <c r="V16" s="644"/>
      <c r="W16" s="644"/>
      <c r="X16" s="644"/>
      <c r="Y16" s="645"/>
      <c r="Z16" s="646">
        <v>0.1</v>
      </c>
      <c r="AA16" s="646"/>
      <c r="AB16" s="646"/>
      <c r="AC16" s="646"/>
      <c r="AD16" s="647">
        <v>16185</v>
      </c>
      <c r="AE16" s="647"/>
      <c r="AF16" s="647"/>
      <c r="AG16" s="647"/>
      <c r="AH16" s="647"/>
      <c r="AI16" s="647"/>
      <c r="AJ16" s="647"/>
      <c r="AK16" s="647"/>
      <c r="AL16" s="648">
        <v>0.2</v>
      </c>
      <c r="AM16" s="649"/>
      <c r="AN16" s="649"/>
      <c r="AO16" s="650"/>
      <c r="AP16" s="640" t="s">
        <v>194</v>
      </c>
      <c r="AQ16" s="641"/>
      <c r="AR16" s="641"/>
      <c r="AS16" s="641"/>
      <c r="AT16" s="641"/>
      <c r="AU16" s="641"/>
      <c r="AV16" s="641"/>
      <c r="AW16" s="641"/>
      <c r="AX16" s="641"/>
      <c r="AY16" s="641"/>
      <c r="AZ16" s="641"/>
      <c r="BA16" s="641"/>
      <c r="BB16" s="641"/>
      <c r="BC16" s="641"/>
      <c r="BD16" s="641"/>
      <c r="BE16" s="641"/>
      <c r="BF16" s="642"/>
      <c r="BG16" s="643">
        <v>57192</v>
      </c>
      <c r="BH16" s="644"/>
      <c r="BI16" s="644"/>
      <c r="BJ16" s="644"/>
      <c r="BK16" s="644"/>
      <c r="BL16" s="644"/>
      <c r="BM16" s="644"/>
      <c r="BN16" s="645"/>
      <c r="BO16" s="646">
        <v>1.7</v>
      </c>
      <c r="BP16" s="646"/>
      <c r="BQ16" s="646"/>
      <c r="BR16" s="646"/>
      <c r="BS16" s="652" t="s">
        <v>66</v>
      </c>
      <c r="BT16" s="644"/>
      <c r="BU16" s="644"/>
      <c r="BV16" s="644"/>
      <c r="BW16" s="644"/>
      <c r="BX16" s="644"/>
      <c r="BY16" s="644"/>
      <c r="BZ16" s="644"/>
      <c r="CA16" s="644"/>
      <c r="CB16" s="653"/>
      <c r="CD16" s="658" t="s">
        <v>195</v>
      </c>
      <c r="CE16" s="659"/>
      <c r="CF16" s="659"/>
      <c r="CG16" s="659"/>
      <c r="CH16" s="659"/>
      <c r="CI16" s="659"/>
      <c r="CJ16" s="659"/>
      <c r="CK16" s="659"/>
      <c r="CL16" s="659"/>
      <c r="CM16" s="659"/>
      <c r="CN16" s="659"/>
      <c r="CO16" s="659"/>
      <c r="CP16" s="659"/>
      <c r="CQ16" s="660"/>
      <c r="CR16" s="643">
        <v>138925</v>
      </c>
      <c r="CS16" s="644"/>
      <c r="CT16" s="644"/>
      <c r="CU16" s="644"/>
      <c r="CV16" s="644"/>
      <c r="CW16" s="644"/>
      <c r="CX16" s="644"/>
      <c r="CY16" s="645"/>
      <c r="CZ16" s="646">
        <v>0.7</v>
      </c>
      <c r="DA16" s="646"/>
      <c r="DB16" s="646"/>
      <c r="DC16" s="646"/>
      <c r="DD16" s="652" t="s">
        <v>66</v>
      </c>
      <c r="DE16" s="644"/>
      <c r="DF16" s="644"/>
      <c r="DG16" s="644"/>
      <c r="DH16" s="644"/>
      <c r="DI16" s="644"/>
      <c r="DJ16" s="644"/>
      <c r="DK16" s="644"/>
      <c r="DL16" s="644"/>
      <c r="DM16" s="644"/>
      <c r="DN16" s="644"/>
      <c r="DO16" s="644"/>
      <c r="DP16" s="645"/>
      <c r="DQ16" s="652">
        <v>50695</v>
      </c>
      <c r="DR16" s="644"/>
      <c r="DS16" s="644"/>
      <c r="DT16" s="644"/>
      <c r="DU16" s="644"/>
      <c r="DV16" s="644"/>
      <c r="DW16" s="644"/>
      <c r="DX16" s="644"/>
      <c r="DY16" s="644"/>
      <c r="DZ16" s="644"/>
      <c r="EA16" s="644"/>
      <c r="EB16" s="644"/>
      <c r="EC16" s="653"/>
    </row>
    <row r="17" spans="2:133" ht="11.25" customHeight="1" x14ac:dyDescent="0.15">
      <c r="B17" s="640" t="s">
        <v>196</v>
      </c>
      <c r="C17" s="641"/>
      <c r="D17" s="641"/>
      <c r="E17" s="641"/>
      <c r="F17" s="641"/>
      <c r="G17" s="641"/>
      <c r="H17" s="641"/>
      <c r="I17" s="641"/>
      <c r="J17" s="641"/>
      <c r="K17" s="641"/>
      <c r="L17" s="641"/>
      <c r="M17" s="641"/>
      <c r="N17" s="641"/>
      <c r="O17" s="641"/>
      <c r="P17" s="641"/>
      <c r="Q17" s="642"/>
      <c r="R17" s="643">
        <v>18624</v>
      </c>
      <c r="S17" s="644"/>
      <c r="T17" s="644"/>
      <c r="U17" s="644"/>
      <c r="V17" s="644"/>
      <c r="W17" s="644"/>
      <c r="X17" s="644"/>
      <c r="Y17" s="645"/>
      <c r="Z17" s="646">
        <v>0.1</v>
      </c>
      <c r="AA17" s="646"/>
      <c r="AB17" s="646"/>
      <c r="AC17" s="646"/>
      <c r="AD17" s="647">
        <v>18624</v>
      </c>
      <c r="AE17" s="647"/>
      <c r="AF17" s="647"/>
      <c r="AG17" s="647"/>
      <c r="AH17" s="647"/>
      <c r="AI17" s="647"/>
      <c r="AJ17" s="647"/>
      <c r="AK17" s="647"/>
      <c r="AL17" s="648">
        <v>0.2</v>
      </c>
      <c r="AM17" s="649"/>
      <c r="AN17" s="649"/>
      <c r="AO17" s="650"/>
      <c r="AP17" s="640" t="s">
        <v>197</v>
      </c>
      <c r="AQ17" s="641"/>
      <c r="AR17" s="641"/>
      <c r="AS17" s="641"/>
      <c r="AT17" s="641"/>
      <c r="AU17" s="641"/>
      <c r="AV17" s="641"/>
      <c r="AW17" s="641"/>
      <c r="AX17" s="641"/>
      <c r="AY17" s="641"/>
      <c r="AZ17" s="641"/>
      <c r="BA17" s="641"/>
      <c r="BB17" s="641"/>
      <c r="BC17" s="641"/>
      <c r="BD17" s="641"/>
      <c r="BE17" s="641"/>
      <c r="BF17" s="642"/>
      <c r="BG17" s="643" t="s">
        <v>66</v>
      </c>
      <c r="BH17" s="644"/>
      <c r="BI17" s="644"/>
      <c r="BJ17" s="644"/>
      <c r="BK17" s="644"/>
      <c r="BL17" s="644"/>
      <c r="BM17" s="644"/>
      <c r="BN17" s="645"/>
      <c r="BO17" s="646" t="s">
        <v>66</v>
      </c>
      <c r="BP17" s="646"/>
      <c r="BQ17" s="646"/>
      <c r="BR17" s="646"/>
      <c r="BS17" s="652" t="s">
        <v>66</v>
      </c>
      <c r="BT17" s="644"/>
      <c r="BU17" s="644"/>
      <c r="BV17" s="644"/>
      <c r="BW17" s="644"/>
      <c r="BX17" s="644"/>
      <c r="BY17" s="644"/>
      <c r="BZ17" s="644"/>
      <c r="CA17" s="644"/>
      <c r="CB17" s="653"/>
      <c r="CD17" s="658" t="s">
        <v>198</v>
      </c>
      <c r="CE17" s="659"/>
      <c r="CF17" s="659"/>
      <c r="CG17" s="659"/>
      <c r="CH17" s="659"/>
      <c r="CI17" s="659"/>
      <c r="CJ17" s="659"/>
      <c r="CK17" s="659"/>
      <c r="CL17" s="659"/>
      <c r="CM17" s="659"/>
      <c r="CN17" s="659"/>
      <c r="CO17" s="659"/>
      <c r="CP17" s="659"/>
      <c r="CQ17" s="660"/>
      <c r="CR17" s="643">
        <v>1692901</v>
      </c>
      <c r="CS17" s="644"/>
      <c r="CT17" s="644"/>
      <c r="CU17" s="644"/>
      <c r="CV17" s="644"/>
      <c r="CW17" s="644"/>
      <c r="CX17" s="644"/>
      <c r="CY17" s="645"/>
      <c r="CZ17" s="646">
        <v>8.6999999999999993</v>
      </c>
      <c r="DA17" s="646"/>
      <c r="DB17" s="646"/>
      <c r="DC17" s="646"/>
      <c r="DD17" s="652" t="s">
        <v>66</v>
      </c>
      <c r="DE17" s="644"/>
      <c r="DF17" s="644"/>
      <c r="DG17" s="644"/>
      <c r="DH17" s="644"/>
      <c r="DI17" s="644"/>
      <c r="DJ17" s="644"/>
      <c r="DK17" s="644"/>
      <c r="DL17" s="644"/>
      <c r="DM17" s="644"/>
      <c r="DN17" s="644"/>
      <c r="DO17" s="644"/>
      <c r="DP17" s="645"/>
      <c r="DQ17" s="652">
        <v>1599868</v>
      </c>
      <c r="DR17" s="644"/>
      <c r="DS17" s="644"/>
      <c r="DT17" s="644"/>
      <c r="DU17" s="644"/>
      <c r="DV17" s="644"/>
      <c r="DW17" s="644"/>
      <c r="DX17" s="644"/>
      <c r="DY17" s="644"/>
      <c r="DZ17" s="644"/>
      <c r="EA17" s="644"/>
      <c r="EB17" s="644"/>
      <c r="EC17" s="653"/>
    </row>
    <row r="18" spans="2:133" ht="11.25" customHeight="1" x14ac:dyDescent="0.15">
      <c r="B18" s="640" t="s">
        <v>199</v>
      </c>
      <c r="C18" s="641"/>
      <c r="D18" s="641"/>
      <c r="E18" s="641"/>
      <c r="F18" s="641"/>
      <c r="G18" s="641"/>
      <c r="H18" s="641"/>
      <c r="I18" s="641"/>
      <c r="J18" s="641"/>
      <c r="K18" s="641"/>
      <c r="L18" s="641"/>
      <c r="M18" s="641"/>
      <c r="N18" s="641"/>
      <c r="O18" s="641"/>
      <c r="P18" s="641"/>
      <c r="Q18" s="642"/>
      <c r="R18" s="643">
        <v>18130</v>
      </c>
      <c r="S18" s="644"/>
      <c r="T18" s="644"/>
      <c r="U18" s="644"/>
      <c r="V18" s="644"/>
      <c r="W18" s="644"/>
      <c r="X18" s="644"/>
      <c r="Y18" s="645"/>
      <c r="Z18" s="646">
        <v>0.1</v>
      </c>
      <c r="AA18" s="646"/>
      <c r="AB18" s="646"/>
      <c r="AC18" s="646"/>
      <c r="AD18" s="647">
        <v>18130</v>
      </c>
      <c r="AE18" s="647"/>
      <c r="AF18" s="647"/>
      <c r="AG18" s="647"/>
      <c r="AH18" s="647"/>
      <c r="AI18" s="647"/>
      <c r="AJ18" s="647"/>
      <c r="AK18" s="647"/>
      <c r="AL18" s="648">
        <v>0.2</v>
      </c>
      <c r="AM18" s="649"/>
      <c r="AN18" s="649"/>
      <c r="AO18" s="650"/>
      <c r="AP18" s="640" t="s">
        <v>200</v>
      </c>
      <c r="AQ18" s="641"/>
      <c r="AR18" s="641"/>
      <c r="AS18" s="641"/>
      <c r="AT18" s="641"/>
      <c r="AU18" s="641"/>
      <c r="AV18" s="641"/>
      <c r="AW18" s="641"/>
      <c r="AX18" s="641"/>
      <c r="AY18" s="641"/>
      <c r="AZ18" s="641"/>
      <c r="BA18" s="641"/>
      <c r="BB18" s="641"/>
      <c r="BC18" s="641"/>
      <c r="BD18" s="641"/>
      <c r="BE18" s="641"/>
      <c r="BF18" s="642"/>
      <c r="BG18" s="643" t="s">
        <v>66</v>
      </c>
      <c r="BH18" s="644"/>
      <c r="BI18" s="644"/>
      <c r="BJ18" s="644"/>
      <c r="BK18" s="644"/>
      <c r="BL18" s="644"/>
      <c r="BM18" s="644"/>
      <c r="BN18" s="645"/>
      <c r="BO18" s="646" t="s">
        <v>66</v>
      </c>
      <c r="BP18" s="646"/>
      <c r="BQ18" s="646"/>
      <c r="BR18" s="646"/>
      <c r="BS18" s="652" t="s">
        <v>66</v>
      </c>
      <c r="BT18" s="644"/>
      <c r="BU18" s="644"/>
      <c r="BV18" s="644"/>
      <c r="BW18" s="644"/>
      <c r="BX18" s="644"/>
      <c r="BY18" s="644"/>
      <c r="BZ18" s="644"/>
      <c r="CA18" s="644"/>
      <c r="CB18" s="653"/>
      <c r="CD18" s="658" t="s">
        <v>201</v>
      </c>
      <c r="CE18" s="659"/>
      <c r="CF18" s="659"/>
      <c r="CG18" s="659"/>
      <c r="CH18" s="659"/>
      <c r="CI18" s="659"/>
      <c r="CJ18" s="659"/>
      <c r="CK18" s="659"/>
      <c r="CL18" s="659"/>
      <c r="CM18" s="659"/>
      <c r="CN18" s="659"/>
      <c r="CO18" s="659"/>
      <c r="CP18" s="659"/>
      <c r="CQ18" s="660"/>
      <c r="CR18" s="643" t="s">
        <v>66</v>
      </c>
      <c r="CS18" s="644"/>
      <c r="CT18" s="644"/>
      <c r="CU18" s="644"/>
      <c r="CV18" s="644"/>
      <c r="CW18" s="644"/>
      <c r="CX18" s="644"/>
      <c r="CY18" s="645"/>
      <c r="CZ18" s="646" t="s">
        <v>66</v>
      </c>
      <c r="DA18" s="646"/>
      <c r="DB18" s="646"/>
      <c r="DC18" s="646"/>
      <c r="DD18" s="652" t="s">
        <v>66</v>
      </c>
      <c r="DE18" s="644"/>
      <c r="DF18" s="644"/>
      <c r="DG18" s="644"/>
      <c r="DH18" s="644"/>
      <c r="DI18" s="644"/>
      <c r="DJ18" s="644"/>
      <c r="DK18" s="644"/>
      <c r="DL18" s="644"/>
      <c r="DM18" s="644"/>
      <c r="DN18" s="644"/>
      <c r="DO18" s="644"/>
      <c r="DP18" s="645"/>
      <c r="DQ18" s="652" t="s">
        <v>66</v>
      </c>
      <c r="DR18" s="644"/>
      <c r="DS18" s="644"/>
      <c r="DT18" s="644"/>
      <c r="DU18" s="644"/>
      <c r="DV18" s="644"/>
      <c r="DW18" s="644"/>
      <c r="DX18" s="644"/>
      <c r="DY18" s="644"/>
      <c r="DZ18" s="644"/>
      <c r="EA18" s="644"/>
      <c r="EB18" s="644"/>
      <c r="EC18" s="653"/>
    </row>
    <row r="19" spans="2:133" ht="11.25" customHeight="1" x14ac:dyDescent="0.15">
      <c r="B19" s="640" t="s">
        <v>202</v>
      </c>
      <c r="C19" s="641"/>
      <c r="D19" s="641"/>
      <c r="E19" s="641"/>
      <c r="F19" s="641"/>
      <c r="G19" s="641"/>
      <c r="H19" s="641"/>
      <c r="I19" s="641"/>
      <c r="J19" s="641"/>
      <c r="K19" s="641"/>
      <c r="L19" s="641"/>
      <c r="M19" s="641"/>
      <c r="N19" s="641"/>
      <c r="O19" s="641"/>
      <c r="P19" s="641"/>
      <c r="Q19" s="642"/>
      <c r="R19" s="643">
        <v>8502</v>
      </c>
      <c r="S19" s="644"/>
      <c r="T19" s="644"/>
      <c r="U19" s="644"/>
      <c r="V19" s="644"/>
      <c r="W19" s="644"/>
      <c r="X19" s="644"/>
      <c r="Y19" s="645"/>
      <c r="Z19" s="646">
        <v>0</v>
      </c>
      <c r="AA19" s="646"/>
      <c r="AB19" s="646"/>
      <c r="AC19" s="646"/>
      <c r="AD19" s="647">
        <v>8502</v>
      </c>
      <c r="AE19" s="647"/>
      <c r="AF19" s="647"/>
      <c r="AG19" s="647"/>
      <c r="AH19" s="647"/>
      <c r="AI19" s="647"/>
      <c r="AJ19" s="647"/>
      <c r="AK19" s="647"/>
      <c r="AL19" s="648">
        <v>0.1</v>
      </c>
      <c r="AM19" s="649"/>
      <c r="AN19" s="649"/>
      <c r="AO19" s="650"/>
      <c r="AP19" s="640" t="s">
        <v>203</v>
      </c>
      <c r="AQ19" s="641"/>
      <c r="AR19" s="641"/>
      <c r="AS19" s="641"/>
      <c r="AT19" s="641"/>
      <c r="AU19" s="641"/>
      <c r="AV19" s="641"/>
      <c r="AW19" s="641"/>
      <c r="AX19" s="641"/>
      <c r="AY19" s="641"/>
      <c r="AZ19" s="641"/>
      <c r="BA19" s="641"/>
      <c r="BB19" s="641"/>
      <c r="BC19" s="641"/>
      <c r="BD19" s="641"/>
      <c r="BE19" s="641"/>
      <c r="BF19" s="642"/>
      <c r="BG19" s="643">
        <v>92238</v>
      </c>
      <c r="BH19" s="644"/>
      <c r="BI19" s="644"/>
      <c r="BJ19" s="644"/>
      <c r="BK19" s="644"/>
      <c r="BL19" s="644"/>
      <c r="BM19" s="644"/>
      <c r="BN19" s="645"/>
      <c r="BO19" s="646">
        <v>2.7</v>
      </c>
      <c r="BP19" s="646"/>
      <c r="BQ19" s="646"/>
      <c r="BR19" s="646"/>
      <c r="BS19" s="652" t="s">
        <v>66</v>
      </c>
      <c r="BT19" s="644"/>
      <c r="BU19" s="644"/>
      <c r="BV19" s="644"/>
      <c r="BW19" s="644"/>
      <c r="BX19" s="644"/>
      <c r="BY19" s="644"/>
      <c r="BZ19" s="644"/>
      <c r="CA19" s="644"/>
      <c r="CB19" s="653"/>
      <c r="CD19" s="658" t="s">
        <v>204</v>
      </c>
      <c r="CE19" s="659"/>
      <c r="CF19" s="659"/>
      <c r="CG19" s="659"/>
      <c r="CH19" s="659"/>
      <c r="CI19" s="659"/>
      <c r="CJ19" s="659"/>
      <c r="CK19" s="659"/>
      <c r="CL19" s="659"/>
      <c r="CM19" s="659"/>
      <c r="CN19" s="659"/>
      <c r="CO19" s="659"/>
      <c r="CP19" s="659"/>
      <c r="CQ19" s="660"/>
      <c r="CR19" s="643" t="s">
        <v>66</v>
      </c>
      <c r="CS19" s="644"/>
      <c r="CT19" s="644"/>
      <c r="CU19" s="644"/>
      <c r="CV19" s="644"/>
      <c r="CW19" s="644"/>
      <c r="CX19" s="644"/>
      <c r="CY19" s="645"/>
      <c r="CZ19" s="646" t="s">
        <v>66</v>
      </c>
      <c r="DA19" s="646"/>
      <c r="DB19" s="646"/>
      <c r="DC19" s="646"/>
      <c r="DD19" s="652" t="s">
        <v>66</v>
      </c>
      <c r="DE19" s="644"/>
      <c r="DF19" s="644"/>
      <c r="DG19" s="644"/>
      <c r="DH19" s="644"/>
      <c r="DI19" s="644"/>
      <c r="DJ19" s="644"/>
      <c r="DK19" s="644"/>
      <c r="DL19" s="644"/>
      <c r="DM19" s="644"/>
      <c r="DN19" s="644"/>
      <c r="DO19" s="644"/>
      <c r="DP19" s="645"/>
      <c r="DQ19" s="652" t="s">
        <v>66</v>
      </c>
      <c r="DR19" s="644"/>
      <c r="DS19" s="644"/>
      <c r="DT19" s="644"/>
      <c r="DU19" s="644"/>
      <c r="DV19" s="644"/>
      <c r="DW19" s="644"/>
      <c r="DX19" s="644"/>
      <c r="DY19" s="644"/>
      <c r="DZ19" s="644"/>
      <c r="EA19" s="644"/>
      <c r="EB19" s="644"/>
      <c r="EC19" s="653"/>
    </row>
    <row r="20" spans="2:133" ht="11.25" customHeight="1" x14ac:dyDescent="0.15">
      <c r="B20" s="640" t="s">
        <v>205</v>
      </c>
      <c r="C20" s="641"/>
      <c r="D20" s="641"/>
      <c r="E20" s="641"/>
      <c r="F20" s="641"/>
      <c r="G20" s="641"/>
      <c r="H20" s="641"/>
      <c r="I20" s="641"/>
      <c r="J20" s="641"/>
      <c r="K20" s="641"/>
      <c r="L20" s="641"/>
      <c r="M20" s="641"/>
      <c r="N20" s="641"/>
      <c r="O20" s="641"/>
      <c r="P20" s="641"/>
      <c r="Q20" s="642"/>
      <c r="R20" s="643">
        <v>7528</v>
      </c>
      <c r="S20" s="644"/>
      <c r="T20" s="644"/>
      <c r="U20" s="644"/>
      <c r="V20" s="644"/>
      <c r="W20" s="644"/>
      <c r="X20" s="644"/>
      <c r="Y20" s="645"/>
      <c r="Z20" s="646">
        <v>0</v>
      </c>
      <c r="AA20" s="646"/>
      <c r="AB20" s="646"/>
      <c r="AC20" s="646"/>
      <c r="AD20" s="647">
        <v>7528</v>
      </c>
      <c r="AE20" s="647"/>
      <c r="AF20" s="647"/>
      <c r="AG20" s="647"/>
      <c r="AH20" s="647"/>
      <c r="AI20" s="647"/>
      <c r="AJ20" s="647"/>
      <c r="AK20" s="647"/>
      <c r="AL20" s="648">
        <v>0.1</v>
      </c>
      <c r="AM20" s="649"/>
      <c r="AN20" s="649"/>
      <c r="AO20" s="650"/>
      <c r="AP20" s="640" t="s">
        <v>206</v>
      </c>
      <c r="AQ20" s="641"/>
      <c r="AR20" s="641"/>
      <c r="AS20" s="641"/>
      <c r="AT20" s="641"/>
      <c r="AU20" s="641"/>
      <c r="AV20" s="641"/>
      <c r="AW20" s="641"/>
      <c r="AX20" s="641"/>
      <c r="AY20" s="641"/>
      <c r="AZ20" s="641"/>
      <c r="BA20" s="641"/>
      <c r="BB20" s="641"/>
      <c r="BC20" s="641"/>
      <c r="BD20" s="641"/>
      <c r="BE20" s="641"/>
      <c r="BF20" s="642"/>
      <c r="BG20" s="643">
        <v>92238</v>
      </c>
      <c r="BH20" s="644"/>
      <c r="BI20" s="644"/>
      <c r="BJ20" s="644"/>
      <c r="BK20" s="644"/>
      <c r="BL20" s="644"/>
      <c r="BM20" s="644"/>
      <c r="BN20" s="645"/>
      <c r="BO20" s="646">
        <v>2.7</v>
      </c>
      <c r="BP20" s="646"/>
      <c r="BQ20" s="646"/>
      <c r="BR20" s="646"/>
      <c r="BS20" s="652" t="s">
        <v>66</v>
      </c>
      <c r="BT20" s="644"/>
      <c r="BU20" s="644"/>
      <c r="BV20" s="644"/>
      <c r="BW20" s="644"/>
      <c r="BX20" s="644"/>
      <c r="BY20" s="644"/>
      <c r="BZ20" s="644"/>
      <c r="CA20" s="644"/>
      <c r="CB20" s="653"/>
      <c r="CD20" s="658" t="s">
        <v>207</v>
      </c>
      <c r="CE20" s="659"/>
      <c r="CF20" s="659"/>
      <c r="CG20" s="659"/>
      <c r="CH20" s="659"/>
      <c r="CI20" s="659"/>
      <c r="CJ20" s="659"/>
      <c r="CK20" s="659"/>
      <c r="CL20" s="659"/>
      <c r="CM20" s="659"/>
      <c r="CN20" s="659"/>
      <c r="CO20" s="659"/>
      <c r="CP20" s="659"/>
      <c r="CQ20" s="660"/>
      <c r="CR20" s="643">
        <v>19447055</v>
      </c>
      <c r="CS20" s="644"/>
      <c r="CT20" s="644"/>
      <c r="CU20" s="644"/>
      <c r="CV20" s="644"/>
      <c r="CW20" s="644"/>
      <c r="CX20" s="644"/>
      <c r="CY20" s="645"/>
      <c r="CZ20" s="646">
        <v>100</v>
      </c>
      <c r="DA20" s="646"/>
      <c r="DB20" s="646"/>
      <c r="DC20" s="646"/>
      <c r="DD20" s="652">
        <v>2444068</v>
      </c>
      <c r="DE20" s="644"/>
      <c r="DF20" s="644"/>
      <c r="DG20" s="644"/>
      <c r="DH20" s="644"/>
      <c r="DI20" s="644"/>
      <c r="DJ20" s="644"/>
      <c r="DK20" s="644"/>
      <c r="DL20" s="644"/>
      <c r="DM20" s="644"/>
      <c r="DN20" s="644"/>
      <c r="DO20" s="644"/>
      <c r="DP20" s="645"/>
      <c r="DQ20" s="652">
        <v>11760887</v>
      </c>
      <c r="DR20" s="644"/>
      <c r="DS20" s="644"/>
      <c r="DT20" s="644"/>
      <c r="DU20" s="644"/>
      <c r="DV20" s="644"/>
      <c r="DW20" s="644"/>
      <c r="DX20" s="644"/>
      <c r="DY20" s="644"/>
      <c r="DZ20" s="644"/>
      <c r="EA20" s="644"/>
      <c r="EB20" s="644"/>
      <c r="EC20" s="653"/>
    </row>
    <row r="21" spans="2:133" ht="11.25" customHeight="1" x14ac:dyDescent="0.15">
      <c r="B21" s="640" t="s">
        <v>208</v>
      </c>
      <c r="C21" s="641"/>
      <c r="D21" s="641"/>
      <c r="E21" s="641"/>
      <c r="F21" s="641"/>
      <c r="G21" s="641"/>
      <c r="H21" s="641"/>
      <c r="I21" s="641"/>
      <c r="J21" s="641"/>
      <c r="K21" s="641"/>
      <c r="L21" s="641"/>
      <c r="M21" s="641"/>
      <c r="N21" s="641"/>
      <c r="O21" s="641"/>
      <c r="P21" s="641"/>
      <c r="Q21" s="642"/>
      <c r="R21" s="643">
        <v>2100</v>
      </c>
      <c r="S21" s="644"/>
      <c r="T21" s="644"/>
      <c r="U21" s="644"/>
      <c r="V21" s="644"/>
      <c r="W21" s="644"/>
      <c r="X21" s="644"/>
      <c r="Y21" s="645"/>
      <c r="Z21" s="646">
        <v>0</v>
      </c>
      <c r="AA21" s="646"/>
      <c r="AB21" s="646"/>
      <c r="AC21" s="646"/>
      <c r="AD21" s="647">
        <v>2100</v>
      </c>
      <c r="AE21" s="647"/>
      <c r="AF21" s="647"/>
      <c r="AG21" s="647"/>
      <c r="AH21" s="647"/>
      <c r="AI21" s="647"/>
      <c r="AJ21" s="647"/>
      <c r="AK21" s="647"/>
      <c r="AL21" s="648">
        <v>0</v>
      </c>
      <c r="AM21" s="649"/>
      <c r="AN21" s="649"/>
      <c r="AO21" s="650"/>
      <c r="AP21" s="662" t="s">
        <v>209</v>
      </c>
      <c r="AQ21" s="663"/>
      <c r="AR21" s="663"/>
      <c r="AS21" s="663"/>
      <c r="AT21" s="663"/>
      <c r="AU21" s="663"/>
      <c r="AV21" s="663"/>
      <c r="AW21" s="663"/>
      <c r="AX21" s="663"/>
      <c r="AY21" s="663"/>
      <c r="AZ21" s="663"/>
      <c r="BA21" s="663"/>
      <c r="BB21" s="663"/>
      <c r="BC21" s="663"/>
      <c r="BD21" s="663"/>
      <c r="BE21" s="663"/>
      <c r="BF21" s="664"/>
      <c r="BG21" s="643">
        <v>812</v>
      </c>
      <c r="BH21" s="644"/>
      <c r="BI21" s="644"/>
      <c r="BJ21" s="644"/>
      <c r="BK21" s="644"/>
      <c r="BL21" s="644"/>
      <c r="BM21" s="644"/>
      <c r="BN21" s="645"/>
      <c r="BO21" s="646">
        <v>0</v>
      </c>
      <c r="BP21" s="646"/>
      <c r="BQ21" s="646"/>
      <c r="BR21" s="646"/>
      <c r="BS21" s="652" t="s">
        <v>66</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210</v>
      </c>
      <c r="C22" s="641"/>
      <c r="D22" s="641"/>
      <c r="E22" s="641"/>
      <c r="F22" s="641"/>
      <c r="G22" s="641"/>
      <c r="H22" s="641"/>
      <c r="I22" s="641"/>
      <c r="J22" s="641"/>
      <c r="K22" s="641"/>
      <c r="L22" s="641"/>
      <c r="M22" s="641"/>
      <c r="N22" s="641"/>
      <c r="O22" s="641"/>
      <c r="P22" s="641"/>
      <c r="Q22" s="642"/>
      <c r="R22" s="643">
        <v>6368043</v>
      </c>
      <c r="S22" s="644"/>
      <c r="T22" s="644"/>
      <c r="U22" s="644"/>
      <c r="V22" s="644"/>
      <c r="W22" s="644"/>
      <c r="X22" s="644"/>
      <c r="Y22" s="645"/>
      <c r="Z22" s="646">
        <v>32</v>
      </c>
      <c r="AA22" s="646"/>
      <c r="AB22" s="646"/>
      <c r="AC22" s="646"/>
      <c r="AD22" s="647">
        <v>5254568</v>
      </c>
      <c r="AE22" s="647"/>
      <c r="AF22" s="647"/>
      <c r="AG22" s="647"/>
      <c r="AH22" s="647"/>
      <c r="AI22" s="647"/>
      <c r="AJ22" s="647"/>
      <c r="AK22" s="647"/>
      <c r="AL22" s="648">
        <v>55.4</v>
      </c>
      <c r="AM22" s="649"/>
      <c r="AN22" s="649"/>
      <c r="AO22" s="650"/>
      <c r="AP22" s="662" t="s">
        <v>211</v>
      </c>
      <c r="AQ22" s="663"/>
      <c r="AR22" s="663"/>
      <c r="AS22" s="663"/>
      <c r="AT22" s="663"/>
      <c r="AU22" s="663"/>
      <c r="AV22" s="663"/>
      <c r="AW22" s="663"/>
      <c r="AX22" s="663"/>
      <c r="AY22" s="663"/>
      <c r="AZ22" s="663"/>
      <c r="BA22" s="663"/>
      <c r="BB22" s="663"/>
      <c r="BC22" s="663"/>
      <c r="BD22" s="663"/>
      <c r="BE22" s="663"/>
      <c r="BF22" s="664"/>
      <c r="BG22" s="643" t="s">
        <v>66</v>
      </c>
      <c r="BH22" s="644"/>
      <c r="BI22" s="644"/>
      <c r="BJ22" s="644"/>
      <c r="BK22" s="644"/>
      <c r="BL22" s="644"/>
      <c r="BM22" s="644"/>
      <c r="BN22" s="645"/>
      <c r="BO22" s="646" t="s">
        <v>66</v>
      </c>
      <c r="BP22" s="646"/>
      <c r="BQ22" s="646"/>
      <c r="BR22" s="646"/>
      <c r="BS22" s="652" t="s">
        <v>66</v>
      </c>
      <c r="BT22" s="644"/>
      <c r="BU22" s="644"/>
      <c r="BV22" s="644"/>
      <c r="BW22" s="644"/>
      <c r="BX22" s="644"/>
      <c r="BY22" s="644"/>
      <c r="BZ22" s="644"/>
      <c r="CA22" s="644"/>
      <c r="CB22" s="653"/>
      <c r="CD22" s="625" t="s">
        <v>212</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213</v>
      </c>
      <c r="C23" s="641"/>
      <c r="D23" s="641"/>
      <c r="E23" s="641"/>
      <c r="F23" s="641"/>
      <c r="G23" s="641"/>
      <c r="H23" s="641"/>
      <c r="I23" s="641"/>
      <c r="J23" s="641"/>
      <c r="K23" s="641"/>
      <c r="L23" s="641"/>
      <c r="M23" s="641"/>
      <c r="N23" s="641"/>
      <c r="O23" s="641"/>
      <c r="P23" s="641"/>
      <c r="Q23" s="642"/>
      <c r="R23" s="643">
        <v>5254568</v>
      </c>
      <c r="S23" s="644"/>
      <c r="T23" s="644"/>
      <c r="U23" s="644"/>
      <c r="V23" s="644"/>
      <c r="W23" s="644"/>
      <c r="X23" s="644"/>
      <c r="Y23" s="645"/>
      <c r="Z23" s="646">
        <v>26.4</v>
      </c>
      <c r="AA23" s="646"/>
      <c r="AB23" s="646"/>
      <c r="AC23" s="646"/>
      <c r="AD23" s="647">
        <v>5254568</v>
      </c>
      <c r="AE23" s="647"/>
      <c r="AF23" s="647"/>
      <c r="AG23" s="647"/>
      <c r="AH23" s="647"/>
      <c r="AI23" s="647"/>
      <c r="AJ23" s="647"/>
      <c r="AK23" s="647"/>
      <c r="AL23" s="648">
        <v>55.4</v>
      </c>
      <c r="AM23" s="649"/>
      <c r="AN23" s="649"/>
      <c r="AO23" s="650"/>
      <c r="AP23" s="662" t="s">
        <v>214</v>
      </c>
      <c r="AQ23" s="663"/>
      <c r="AR23" s="663"/>
      <c r="AS23" s="663"/>
      <c r="AT23" s="663"/>
      <c r="AU23" s="663"/>
      <c r="AV23" s="663"/>
      <c r="AW23" s="663"/>
      <c r="AX23" s="663"/>
      <c r="AY23" s="663"/>
      <c r="AZ23" s="663"/>
      <c r="BA23" s="663"/>
      <c r="BB23" s="663"/>
      <c r="BC23" s="663"/>
      <c r="BD23" s="663"/>
      <c r="BE23" s="663"/>
      <c r="BF23" s="664"/>
      <c r="BG23" s="643">
        <v>91426</v>
      </c>
      <c r="BH23" s="644"/>
      <c r="BI23" s="644"/>
      <c r="BJ23" s="644"/>
      <c r="BK23" s="644"/>
      <c r="BL23" s="644"/>
      <c r="BM23" s="644"/>
      <c r="BN23" s="645"/>
      <c r="BO23" s="646">
        <v>2.7</v>
      </c>
      <c r="BP23" s="646"/>
      <c r="BQ23" s="646"/>
      <c r="BR23" s="646"/>
      <c r="BS23" s="652" t="s">
        <v>66</v>
      </c>
      <c r="BT23" s="644"/>
      <c r="BU23" s="644"/>
      <c r="BV23" s="644"/>
      <c r="BW23" s="644"/>
      <c r="BX23" s="644"/>
      <c r="BY23" s="644"/>
      <c r="BZ23" s="644"/>
      <c r="CA23" s="644"/>
      <c r="CB23" s="653"/>
      <c r="CD23" s="625" t="s">
        <v>154</v>
      </c>
      <c r="CE23" s="626"/>
      <c r="CF23" s="626"/>
      <c r="CG23" s="626"/>
      <c r="CH23" s="626"/>
      <c r="CI23" s="626"/>
      <c r="CJ23" s="626"/>
      <c r="CK23" s="626"/>
      <c r="CL23" s="626"/>
      <c r="CM23" s="626"/>
      <c r="CN23" s="626"/>
      <c r="CO23" s="626"/>
      <c r="CP23" s="626"/>
      <c r="CQ23" s="627"/>
      <c r="CR23" s="625" t="s">
        <v>215</v>
      </c>
      <c r="CS23" s="626"/>
      <c r="CT23" s="626"/>
      <c r="CU23" s="626"/>
      <c r="CV23" s="626"/>
      <c r="CW23" s="626"/>
      <c r="CX23" s="626"/>
      <c r="CY23" s="627"/>
      <c r="CZ23" s="625" t="s">
        <v>216</v>
      </c>
      <c r="DA23" s="626"/>
      <c r="DB23" s="626"/>
      <c r="DC23" s="627"/>
      <c r="DD23" s="625" t="s">
        <v>217</v>
      </c>
      <c r="DE23" s="626"/>
      <c r="DF23" s="626"/>
      <c r="DG23" s="626"/>
      <c r="DH23" s="626"/>
      <c r="DI23" s="626"/>
      <c r="DJ23" s="626"/>
      <c r="DK23" s="627"/>
      <c r="DL23" s="674" t="s">
        <v>218</v>
      </c>
      <c r="DM23" s="675"/>
      <c r="DN23" s="675"/>
      <c r="DO23" s="675"/>
      <c r="DP23" s="675"/>
      <c r="DQ23" s="675"/>
      <c r="DR23" s="675"/>
      <c r="DS23" s="675"/>
      <c r="DT23" s="675"/>
      <c r="DU23" s="675"/>
      <c r="DV23" s="676"/>
      <c r="DW23" s="625" t="s">
        <v>219</v>
      </c>
      <c r="DX23" s="626"/>
      <c r="DY23" s="626"/>
      <c r="DZ23" s="626"/>
      <c r="EA23" s="626"/>
      <c r="EB23" s="626"/>
      <c r="EC23" s="627"/>
    </row>
    <row r="24" spans="2:133" ht="11.25" customHeight="1" x14ac:dyDescent="0.15">
      <c r="B24" s="640" t="s">
        <v>220</v>
      </c>
      <c r="C24" s="641"/>
      <c r="D24" s="641"/>
      <c r="E24" s="641"/>
      <c r="F24" s="641"/>
      <c r="G24" s="641"/>
      <c r="H24" s="641"/>
      <c r="I24" s="641"/>
      <c r="J24" s="641"/>
      <c r="K24" s="641"/>
      <c r="L24" s="641"/>
      <c r="M24" s="641"/>
      <c r="N24" s="641"/>
      <c r="O24" s="641"/>
      <c r="P24" s="641"/>
      <c r="Q24" s="642"/>
      <c r="R24" s="643">
        <v>1113475</v>
      </c>
      <c r="S24" s="644"/>
      <c r="T24" s="644"/>
      <c r="U24" s="644"/>
      <c r="V24" s="644"/>
      <c r="W24" s="644"/>
      <c r="X24" s="644"/>
      <c r="Y24" s="645"/>
      <c r="Z24" s="646">
        <v>5.6</v>
      </c>
      <c r="AA24" s="646"/>
      <c r="AB24" s="646"/>
      <c r="AC24" s="646"/>
      <c r="AD24" s="647" t="s">
        <v>66</v>
      </c>
      <c r="AE24" s="647"/>
      <c r="AF24" s="647"/>
      <c r="AG24" s="647"/>
      <c r="AH24" s="647"/>
      <c r="AI24" s="647"/>
      <c r="AJ24" s="647"/>
      <c r="AK24" s="647"/>
      <c r="AL24" s="648" t="s">
        <v>66</v>
      </c>
      <c r="AM24" s="649"/>
      <c r="AN24" s="649"/>
      <c r="AO24" s="650"/>
      <c r="AP24" s="662" t="s">
        <v>221</v>
      </c>
      <c r="AQ24" s="663"/>
      <c r="AR24" s="663"/>
      <c r="AS24" s="663"/>
      <c r="AT24" s="663"/>
      <c r="AU24" s="663"/>
      <c r="AV24" s="663"/>
      <c r="AW24" s="663"/>
      <c r="AX24" s="663"/>
      <c r="AY24" s="663"/>
      <c r="AZ24" s="663"/>
      <c r="BA24" s="663"/>
      <c r="BB24" s="663"/>
      <c r="BC24" s="663"/>
      <c r="BD24" s="663"/>
      <c r="BE24" s="663"/>
      <c r="BF24" s="664"/>
      <c r="BG24" s="643" t="s">
        <v>66</v>
      </c>
      <c r="BH24" s="644"/>
      <c r="BI24" s="644"/>
      <c r="BJ24" s="644"/>
      <c r="BK24" s="644"/>
      <c r="BL24" s="644"/>
      <c r="BM24" s="644"/>
      <c r="BN24" s="645"/>
      <c r="BO24" s="646" t="s">
        <v>66</v>
      </c>
      <c r="BP24" s="646"/>
      <c r="BQ24" s="646"/>
      <c r="BR24" s="646"/>
      <c r="BS24" s="652" t="s">
        <v>66</v>
      </c>
      <c r="BT24" s="644"/>
      <c r="BU24" s="644"/>
      <c r="BV24" s="644"/>
      <c r="BW24" s="644"/>
      <c r="BX24" s="644"/>
      <c r="BY24" s="644"/>
      <c r="BZ24" s="644"/>
      <c r="CA24" s="644"/>
      <c r="CB24" s="653"/>
      <c r="CD24" s="654" t="s">
        <v>222</v>
      </c>
      <c r="CE24" s="655"/>
      <c r="CF24" s="655"/>
      <c r="CG24" s="655"/>
      <c r="CH24" s="655"/>
      <c r="CI24" s="655"/>
      <c r="CJ24" s="655"/>
      <c r="CK24" s="655"/>
      <c r="CL24" s="655"/>
      <c r="CM24" s="655"/>
      <c r="CN24" s="655"/>
      <c r="CO24" s="655"/>
      <c r="CP24" s="655"/>
      <c r="CQ24" s="656"/>
      <c r="CR24" s="632">
        <v>6969557</v>
      </c>
      <c r="CS24" s="633"/>
      <c r="CT24" s="633"/>
      <c r="CU24" s="633"/>
      <c r="CV24" s="633"/>
      <c r="CW24" s="633"/>
      <c r="CX24" s="633"/>
      <c r="CY24" s="634"/>
      <c r="CZ24" s="637">
        <v>35.799999999999997</v>
      </c>
      <c r="DA24" s="638"/>
      <c r="DB24" s="638"/>
      <c r="DC24" s="657"/>
      <c r="DD24" s="677">
        <v>5120267</v>
      </c>
      <c r="DE24" s="633"/>
      <c r="DF24" s="633"/>
      <c r="DG24" s="633"/>
      <c r="DH24" s="633"/>
      <c r="DI24" s="633"/>
      <c r="DJ24" s="633"/>
      <c r="DK24" s="634"/>
      <c r="DL24" s="677">
        <v>5056178</v>
      </c>
      <c r="DM24" s="633"/>
      <c r="DN24" s="633"/>
      <c r="DO24" s="633"/>
      <c r="DP24" s="633"/>
      <c r="DQ24" s="633"/>
      <c r="DR24" s="633"/>
      <c r="DS24" s="633"/>
      <c r="DT24" s="633"/>
      <c r="DU24" s="633"/>
      <c r="DV24" s="634"/>
      <c r="DW24" s="637">
        <v>51.4</v>
      </c>
      <c r="DX24" s="638"/>
      <c r="DY24" s="638"/>
      <c r="DZ24" s="638"/>
      <c r="EA24" s="638"/>
      <c r="EB24" s="638"/>
      <c r="EC24" s="639"/>
    </row>
    <row r="25" spans="2:133" ht="11.25" customHeight="1" x14ac:dyDescent="0.15">
      <c r="B25" s="640" t="s">
        <v>223</v>
      </c>
      <c r="C25" s="641"/>
      <c r="D25" s="641"/>
      <c r="E25" s="641"/>
      <c r="F25" s="641"/>
      <c r="G25" s="641"/>
      <c r="H25" s="641"/>
      <c r="I25" s="641"/>
      <c r="J25" s="641"/>
      <c r="K25" s="641"/>
      <c r="L25" s="641"/>
      <c r="M25" s="641"/>
      <c r="N25" s="641"/>
      <c r="O25" s="641"/>
      <c r="P25" s="641"/>
      <c r="Q25" s="642"/>
      <c r="R25" s="643" t="s">
        <v>66</v>
      </c>
      <c r="S25" s="644"/>
      <c r="T25" s="644"/>
      <c r="U25" s="644"/>
      <c r="V25" s="644"/>
      <c r="W25" s="644"/>
      <c r="X25" s="644"/>
      <c r="Y25" s="645"/>
      <c r="Z25" s="646" t="s">
        <v>66</v>
      </c>
      <c r="AA25" s="646"/>
      <c r="AB25" s="646"/>
      <c r="AC25" s="646"/>
      <c r="AD25" s="647" t="s">
        <v>66</v>
      </c>
      <c r="AE25" s="647"/>
      <c r="AF25" s="647"/>
      <c r="AG25" s="647"/>
      <c r="AH25" s="647"/>
      <c r="AI25" s="647"/>
      <c r="AJ25" s="647"/>
      <c r="AK25" s="647"/>
      <c r="AL25" s="648" t="s">
        <v>66</v>
      </c>
      <c r="AM25" s="649"/>
      <c r="AN25" s="649"/>
      <c r="AO25" s="650"/>
      <c r="AP25" s="662" t="s">
        <v>224</v>
      </c>
      <c r="AQ25" s="663"/>
      <c r="AR25" s="663"/>
      <c r="AS25" s="663"/>
      <c r="AT25" s="663"/>
      <c r="AU25" s="663"/>
      <c r="AV25" s="663"/>
      <c r="AW25" s="663"/>
      <c r="AX25" s="663"/>
      <c r="AY25" s="663"/>
      <c r="AZ25" s="663"/>
      <c r="BA25" s="663"/>
      <c r="BB25" s="663"/>
      <c r="BC25" s="663"/>
      <c r="BD25" s="663"/>
      <c r="BE25" s="663"/>
      <c r="BF25" s="664"/>
      <c r="BG25" s="643" t="s">
        <v>66</v>
      </c>
      <c r="BH25" s="644"/>
      <c r="BI25" s="644"/>
      <c r="BJ25" s="644"/>
      <c r="BK25" s="644"/>
      <c r="BL25" s="644"/>
      <c r="BM25" s="644"/>
      <c r="BN25" s="645"/>
      <c r="BO25" s="646" t="s">
        <v>66</v>
      </c>
      <c r="BP25" s="646"/>
      <c r="BQ25" s="646"/>
      <c r="BR25" s="646"/>
      <c r="BS25" s="652" t="s">
        <v>66</v>
      </c>
      <c r="BT25" s="644"/>
      <c r="BU25" s="644"/>
      <c r="BV25" s="644"/>
      <c r="BW25" s="644"/>
      <c r="BX25" s="644"/>
      <c r="BY25" s="644"/>
      <c r="BZ25" s="644"/>
      <c r="CA25" s="644"/>
      <c r="CB25" s="653"/>
      <c r="CD25" s="658" t="s">
        <v>225</v>
      </c>
      <c r="CE25" s="659"/>
      <c r="CF25" s="659"/>
      <c r="CG25" s="659"/>
      <c r="CH25" s="659"/>
      <c r="CI25" s="659"/>
      <c r="CJ25" s="659"/>
      <c r="CK25" s="659"/>
      <c r="CL25" s="659"/>
      <c r="CM25" s="659"/>
      <c r="CN25" s="659"/>
      <c r="CO25" s="659"/>
      <c r="CP25" s="659"/>
      <c r="CQ25" s="660"/>
      <c r="CR25" s="643">
        <v>3093365</v>
      </c>
      <c r="CS25" s="678"/>
      <c r="CT25" s="678"/>
      <c r="CU25" s="678"/>
      <c r="CV25" s="678"/>
      <c r="CW25" s="678"/>
      <c r="CX25" s="678"/>
      <c r="CY25" s="679"/>
      <c r="CZ25" s="648">
        <v>15.9</v>
      </c>
      <c r="DA25" s="680"/>
      <c r="DB25" s="680"/>
      <c r="DC25" s="683"/>
      <c r="DD25" s="652">
        <v>2876575</v>
      </c>
      <c r="DE25" s="678"/>
      <c r="DF25" s="678"/>
      <c r="DG25" s="678"/>
      <c r="DH25" s="678"/>
      <c r="DI25" s="678"/>
      <c r="DJ25" s="678"/>
      <c r="DK25" s="679"/>
      <c r="DL25" s="652">
        <v>2813649</v>
      </c>
      <c r="DM25" s="678"/>
      <c r="DN25" s="678"/>
      <c r="DO25" s="678"/>
      <c r="DP25" s="678"/>
      <c r="DQ25" s="678"/>
      <c r="DR25" s="678"/>
      <c r="DS25" s="678"/>
      <c r="DT25" s="678"/>
      <c r="DU25" s="678"/>
      <c r="DV25" s="679"/>
      <c r="DW25" s="648">
        <v>28.6</v>
      </c>
      <c r="DX25" s="680"/>
      <c r="DY25" s="680"/>
      <c r="DZ25" s="680"/>
      <c r="EA25" s="680"/>
      <c r="EB25" s="680"/>
      <c r="EC25" s="681"/>
    </row>
    <row r="26" spans="2:133" ht="11.25" customHeight="1" x14ac:dyDescent="0.15">
      <c r="B26" s="640" t="s">
        <v>226</v>
      </c>
      <c r="C26" s="641"/>
      <c r="D26" s="641"/>
      <c r="E26" s="641"/>
      <c r="F26" s="641"/>
      <c r="G26" s="641"/>
      <c r="H26" s="641"/>
      <c r="I26" s="641"/>
      <c r="J26" s="641"/>
      <c r="K26" s="641"/>
      <c r="L26" s="641"/>
      <c r="M26" s="641"/>
      <c r="N26" s="641"/>
      <c r="O26" s="641"/>
      <c r="P26" s="641"/>
      <c r="Q26" s="642"/>
      <c r="R26" s="643">
        <v>10658707</v>
      </c>
      <c r="S26" s="644"/>
      <c r="T26" s="644"/>
      <c r="U26" s="644"/>
      <c r="V26" s="644"/>
      <c r="W26" s="644"/>
      <c r="X26" s="644"/>
      <c r="Y26" s="645"/>
      <c r="Z26" s="646">
        <v>53.5</v>
      </c>
      <c r="AA26" s="646"/>
      <c r="AB26" s="646"/>
      <c r="AC26" s="646"/>
      <c r="AD26" s="647">
        <v>9453806</v>
      </c>
      <c r="AE26" s="647"/>
      <c r="AF26" s="647"/>
      <c r="AG26" s="647"/>
      <c r="AH26" s="647"/>
      <c r="AI26" s="647"/>
      <c r="AJ26" s="647"/>
      <c r="AK26" s="647"/>
      <c r="AL26" s="648">
        <v>99.7</v>
      </c>
      <c r="AM26" s="649"/>
      <c r="AN26" s="649"/>
      <c r="AO26" s="650"/>
      <c r="AP26" s="662" t="s">
        <v>227</v>
      </c>
      <c r="AQ26" s="682"/>
      <c r="AR26" s="682"/>
      <c r="AS26" s="682"/>
      <c r="AT26" s="682"/>
      <c r="AU26" s="682"/>
      <c r="AV26" s="682"/>
      <c r="AW26" s="682"/>
      <c r="AX26" s="682"/>
      <c r="AY26" s="682"/>
      <c r="AZ26" s="682"/>
      <c r="BA26" s="682"/>
      <c r="BB26" s="682"/>
      <c r="BC26" s="682"/>
      <c r="BD26" s="682"/>
      <c r="BE26" s="682"/>
      <c r="BF26" s="664"/>
      <c r="BG26" s="643" t="s">
        <v>66</v>
      </c>
      <c r="BH26" s="644"/>
      <c r="BI26" s="644"/>
      <c r="BJ26" s="644"/>
      <c r="BK26" s="644"/>
      <c r="BL26" s="644"/>
      <c r="BM26" s="644"/>
      <c r="BN26" s="645"/>
      <c r="BO26" s="646" t="s">
        <v>66</v>
      </c>
      <c r="BP26" s="646"/>
      <c r="BQ26" s="646"/>
      <c r="BR26" s="646"/>
      <c r="BS26" s="652" t="s">
        <v>66</v>
      </c>
      <c r="BT26" s="644"/>
      <c r="BU26" s="644"/>
      <c r="BV26" s="644"/>
      <c r="BW26" s="644"/>
      <c r="BX26" s="644"/>
      <c r="BY26" s="644"/>
      <c r="BZ26" s="644"/>
      <c r="CA26" s="644"/>
      <c r="CB26" s="653"/>
      <c r="CD26" s="658" t="s">
        <v>228</v>
      </c>
      <c r="CE26" s="659"/>
      <c r="CF26" s="659"/>
      <c r="CG26" s="659"/>
      <c r="CH26" s="659"/>
      <c r="CI26" s="659"/>
      <c r="CJ26" s="659"/>
      <c r="CK26" s="659"/>
      <c r="CL26" s="659"/>
      <c r="CM26" s="659"/>
      <c r="CN26" s="659"/>
      <c r="CO26" s="659"/>
      <c r="CP26" s="659"/>
      <c r="CQ26" s="660"/>
      <c r="CR26" s="643">
        <v>1964863</v>
      </c>
      <c r="CS26" s="644"/>
      <c r="CT26" s="644"/>
      <c r="CU26" s="644"/>
      <c r="CV26" s="644"/>
      <c r="CW26" s="644"/>
      <c r="CX26" s="644"/>
      <c r="CY26" s="645"/>
      <c r="CZ26" s="648">
        <v>10.1</v>
      </c>
      <c r="DA26" s="680"/>
      <c r="DB26" s="680"/>
      <c r="DC26" s="683"/>
      <c r="DD26" s="652">
        <v>1843935</v>
      </c>
      <c r="DE26" s="644"/>
      <c r="DF26" s="644"/>
      <c r="DG26" s="644"/>
      <c r="DH26" s="644"/>
      <c r="DI26" s="644"/>
      <c r="DJ26" s="644"/>
      <c r="DK26" s="645"/>
      <c r="DL26" s="652" t="s">
        <v>66</v>
      </c>
      <c r="DM26" s="644"/>
      <c r="DN26" s="644"/>
      <c r="DO26" s="644"/>
      <c r="DP26" s="644"/>
      <c r="DQ26" s="644"/>
      <c r="DR26" s="644"/>
      <c r="DS26" s="644"/>
      <c r="DT26" s="644"/>
      <c r="DU26" s="644"/>
      <c r="DV26" s="645"/>
      <c r="DW26" s="648" t="s">
        <v>66</v>
      </c>
      <c r="DX26" s="680"/>
      <c r="DY26" s="680"/>
      <c r="DZ26" s="680"/>
      <c r="EA26" s="680"/>
      <c r="EB26" s="680"/>
      <c r="EC26" s="681"/>
    </row>
    <row r="27" spans="2:133" ht="11.25" customHeight="1" x14ac:dyDescent="0.15">
      <c r="B27" s="640" t="s">
        <v>229</v>
      </c>
      <c r="C27" s="641"/>
      <c r="D27" s="641"/>
      <c r="E27" s="641"/>
      <c r="F27" s="641"/>
      <c r="G27" s="641"/>
      <c r="H27" s="641"/>
      <c r="I27" s="641"/>
      <c r="J27" s="641"/>
      <c r="K27" s="641"/>
      <c r="L27" s="641"/>
      <c r="M27" s="641"/>
      <c r="N27" s="641"/>
      <c r="O27" s="641"/>
      <c r="P27" s="641"/>
      <c r="Q27" s="642"/>
      <c r="R27" s="643">
        <v>3611</v>
      </c>
      <c r="S27" s="644"/>
      <c r="T27" s="644"/>
      <c r="U27" s="644"/>
      <c r="V27" s="644"/>
      <c r="W27" s="644"/>
      <c r="X27" s="644"/>
      <c r="Y27" s="645"/>
      <c r="Z27" s="646">
        <v>0</v>
      </c>
      <c r="AA27" s="646"/>
      <c r="AB27" s="646"/>
      <c r="AC27" s="646"/>
      <c r="AD27" s="647">
        <v>3611</v>
      </c>
      <c r="AE27" s="647"/>
      <c r="AF27" s="647"/>
      <c r="AG27" s="647"/>
      <c r="AH27" s="647"/>
      <c r="AI27" s="647"/>
      <c r="AJ27" s="647"/>
      <c r="AK27" s="647"/>
      <c r="AL27" s="648">
        <v>0</v>
      </c>
      <c r="AM27" s="649"/>
      <c r="AN27" s="649"/>
      <c r="AO27" s="650"/>
      <c r="AP27" s="640" t="s">
        <v>230</v>
      </c>
      <c r="AQ27" s="641"/>
      <c r="AR27" s="641"/>
      <c r="AS27" s="641"/>
      <c r="AT27" s="641"/>
      <c r="AU27" s="641"/>
      <c r="AV27" s="641"/>
      <c r="AW27" s="641"/>
      <c r="AX27" s="641"/>
      <c r="AY27" s="641"/>
      <c r="AZ27" s="641"/>
      <c r="BA27" s="641"/>
      <c r="BB27" s="641"/>
      <c r="BC27" s="641"/>
      <c r="BD27" s="641"/>
      <c r="BE27" s="641"/>
      <c r="BF27" s="642"/>
      <c r="BG27" s="643">
        <v>3438715</v>
      </c>
      <c r="BH27" s="644"/>
      <c r="BI27" s="644"/>
      <c r="BJ27" s="644"/>
      <c r="BK27" s="644"/>
      <c r="BL27" s="644"/>
      <c r="BM27" s="644"/>
      <c r="BN27" s="645"/>
      <c r="BO27" s="646">
        <v>100</v>
      </c>
      <c r="BP27" s="646"/>
      <c r="BQ27" s="646"/>
      <c r="BR27" s="646"/>
      <c r="BS27" s="652">
        <v>31984</v>
      </c>
      <c r="BT27" s="644"/>
      <c r="BU27" s="644"/>
      <c r="BV27" s="644"/>
      <c r="BW27" s="644"/>
      <c r="BX27" s="644"/>
      <c r="BY27" s="644"/>
      <c r="BZ27" s="644"/>
      <c r="CA27" s="644"/>
      <c r="CB27" s="653"/>
      <c r="CD27" s="658" t="s">
        <v>231</v>
      </c>
      <c r="CE27" s="659"/>
      <c r="CF27" s="659"/>
      <c r="CG27" s="659"/>
      <c r="CH27" s="659"/>
      <c r="CI27" s="659"/>
      <c r="CJ27" s="659"/>
      <c r="CK27" s="659"/>
      <c r="CL27" s="659"/>
      <c r="CM27" s="659"/>
      <c r="CN27" s="659"/>
      <c r="CO27" s="659"/>
      <c r="CP27" s="659"/>
      <c r="CQ27" s="660"/>
      <c r="CR27" s="643">
        <v>2183291</v>
      </c>
      <c r="CS27" s="678"/>
      <c r="CT27" s="678"/>
      <c r="CU27" s="678"/>
      <c r="CV27" s="678"/>
      <c r="CW27" s="678"/>
      <c r="CX27" s="678"/>
      <c r="CY27" s="679"/>
      <c r="CZ27" s="648">
        <v>11.2</v>
      </c>
      <c r="DA27" s="680"/>
      <c r="DB27" s="680"/>
      <c r="DC27" s="683"/>
      <c r="DD27" s="652">
        <v>643824</v>
      </c>
      <c r="DE27" s="678"/>
      <c r="DF27" s="678"/>
      <c r="DG27" s="678"/>
      <c r="DH27" s="678"/>
      <c r="DI27" s="678"/>
      <c r="DJ27" s="678"/>
      <c r="DK27" s="679"/>
      <c r="DL27" s="652">
        <v>642661</v>
      </c>
      <c r="DM27" s="678"/>
      <c r="DN27" s="678"/>
      <c r="DO27" s="678"/>
      <c r="DP27" s="678"/>
      <c r="DQ27" s="678"/>
      <c r="DR27" s="678"/>
      <c r="DS27" s="678"/>
      <c r="DT27" s="678"/>
      <c r="DU27" s="678"/>
      <c r="DV27" s="679"/>
      <c r="DW27" s="648">
        <v>6.5</v>
      </c>
      <c r="DX27" s="680"/>
      <c r="DY27" s="680"/>
      <c r="DZ27" s="680"/>
      <c r="EA27" s="680"/>
      <c r="EB27" s="680"/>
      <c r="EC27" s="681"/>
    </row>
    <row r="28" spans="2:133" ht="11.25" customHeight="1" x14ac:dyDescent="0.15">
      <c r="B28" s="640" t="s">
        <v>232</v>
      </c>
      <c r="C28" s="641"/>
      <c r="D28" s="641"/>
      <c r="E28" s="641"/>
      <c r="F28" s="641"/>
      <c r="G28" s="641"/>
      <c r="H28" s="641"/>
      <c r="I28" s="641"/>
      <c r="J28" s="641"/>
      <c r="K28" s="641"/>
      <c r="L28" s="641"/>
      <c r="M28" s="641"/>
      <c r="N28" s="641"/>
      <c r="O28" s="641"/>
      <c r="P28" s="641"/>
      <c r="Q28" s="642"/>
      <c r="R28" s="643">
        <v>45621</v>
      </c>
      <c r="S28" s="644"/>
      <c r="T28" s="644"/>
      <c r="U28" s="644"/>
      <c r="V28" s="644"/>
      <c r="W28" s="644"/>
      <c r="X28" s="644"/>
      <c r="Y28" s="645"/>
      <c r="Z28" s="646">
        <v>0.2</v>
      </c>
      <c r="AA28" s="646"/>
      <c r="AB28" s="646"/>
      <c r="AC28" s="646"/>
      <c r="AD28" s="647" t="s">
        <v>66</v>
      </c>
      <c r="AE28" s="647"/>
      <c r="AF28" s="647"/>
      <c r="AG28" s="647"/>
      <c r="AH28" s="647"/>
      <c r="AI28" s="647"/>
      <c r="AJ28" s="647"/>
      <c r="AK28" s="647"/>
      <c r="AL28" s="648" t="s">
        <v>66</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233</v>
      </c>
      <c r="CE28" s="659"/>
      <c r="CF28" s="659"/>
      <c r="CG28" s="659"/>
      <c r="CH28" s="659"/>
      <c r="CI28" s="659"/>
      <c r="CJ28" s="659"/>
      <c r="CK28" s="659"/>
      <c r="CL28" s="659"/>
      <c r="CM28" s="659"/>
      <c r="CN28" s="659"/>
      <c r="CO28" s="659"/>
      <c r="CP28" s="659"/>
      <c r="CQ28" s="660"/>
      <c r="CR28" s="643">
        <v>1692901</v>
      </c>
      <c r="CS28" s="644"/>
      <c r="CT28" s="644"/>
      <c r="CU28" s="644"/>
      <c r="CV28" s="644"/>
      <c r="CW28" s="644"/>
      <c r="CX28" s="644"/>
      <c r="CY28" s="645"/>
      <c r="CZ28" s="648">
        <v>8.6999999999999993</v>
      </c>
      <c r="DA28" s="680"/>
      <c r="DB28" s="680"/>
      <c r="DC28" s="683"/>
      <c r="DD28" s="652">
        <v>1599868</v>
      </c>
      <c r="DE28" s="644"/>
      <c r="DF28" s="644"/>
      <c r="DG28" s="644"/>
      <c r="DH28" s="644"/>
      <c r="DI28" s="644"/>
      <c r="DJ28" s="644"/>
      <c r="DK28" s="645"/>
      <c r="DL28" s="652">
        <v>1599868</v>
      </c>
      <c r="DM28" s="644"/>
      <c r="DN28" s="644"/>
      <c r="DO28" s="644"/>
      <c r="DP28" s="644"/>
      <c r="DQ28" s="644"/>
      <c r="DR28" s="644"/>
      <c r="DS28" s="644"/>
      <c r="DT28" s="644"/>
      <c r="DU28" s="644"/>
      <c r="DV28" s="645"/>
      <c r="DW28" s="648">
        <v>16.3</v>
      </c>
      <c r="DX28" s="680"/>
      <c r="DY28" s="680"/>
      <c r="DZ28" s="680"/>
      <c r="EA28" s="680"/>
      <c r="EB28" s="680"/>
      <c r="EC28" s="681"/>
    </row>
    <row r="29" spans="2:133" ht="11.25" customHeight="1" x14ac:dyDescent="0.15">
      <c r="B29" s="640" t="s">
        <v>234</v>
      </c>
      <c r="C29" s="641"/>
      <c r="D29" s="641"/>
      <c r="E29" s="641"/>
      <c r="F29" s="641"/>
      <c r="G29" s="641"/>
      <c r="H29" s="641"/>
      <c r="I29" s="641"/>
      <c r="J29" s="641"/>
      <c r="K29" s="641"/>
      <c r="L29" s="641"/>
      <c r="M29" s="641"/>
      <c r="N29" s="641"/>
      <c r="O29" s="641"/>
      <c r="P29" s="641"/>
      <c r="Q29" s="642"/>
      <c r="R29" s="643">
        <v>272933</v>
      </c>
      <c r="S29" s="644"/>
      <c r="T29" s="644"/>
      <c r="U29" s="644"/>
      <c r="V29" s="644"/>
      <c r="W29" s="644"/>
      <c r="X29" s="644"/>
      <c r="Y29" s="645"/>
      <c r="Z29" s="646">
        <v>1.4</v>
      </c>
      <c r="AA29" s="646"/>
      <c r="AB29" s="646"/>
      <c r="AC29" s="646"/>
      <c r="AD29" s="647">
        <v>14798</v>
      </c>
      <c r="AE29" s="647"/>
      <c r="AF29" s="647"/>
      <c r="AG29" s="647"/>
      <c r="AH29" s="647"/>
      <c r="AI29" s="647"/>
      <c r="AJ29" s="647"/>
      <c r="AK29" s="647"/>
      <c r="AL29" s="648">
        <v>0.2</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235</v>
      </c>
      <c r="CE29" s="690"/>
      <c r="CF29" s="658" t="s">
        <v>236</v>
      </c>
      <c r="CG29" s="659"/>
      <c r="CH29" s="659"/>
      <c r="CI29" s="659"/>
      <c r="CJ29" s="659"/>
      <c r="CK29" s="659"/>
      <c r="CL29" s="659"/>
      <c r="CM29" s="659"/>
      <c r="CN29" s="659"/>
      <c r="CO29" s="659"/>
      <c r="CP29" s="659"/>
      <c r="CQ29" s="660"/>
      <c r="CR29" s="643">
        <v>1692901</v>
      </c>
      <c r="CS29" s="678"/>
      <c r="CT29" s="678"/>
      <c r="CU29" s="678"/>
      <c r="CV29" s="678"/>
      <c r="CW29" s="678"/>
      <c r="CX29" s="678"/>
      <c r="CY29" s="679"/>
      <c r="CZ29" s="648">
        <v>8.6999999999999993</v>
      </c>
      <c r="DA29" s="680"/>
      <c r="DB29" s="680"/>
      <c r="DC29" s="683"/>
      <c r="DD29" s="652">
        <v>1599868</v>
      </c>
      <c r="DE29" s="678"/>
      <c r="DF29" s="678"/>
      <c r="DG29" s="678"/>
      <c r="DH29" s="678"/>
      <c r="DI29" s="678"/>
      <c r="DJ29" s="678"/>
      <c r="DK29" s="679"/>
      <c r="DL29" s="652">
        <v>1599868</v>
      </c>
      <c r="DM29" s="678"/>
      <c r="DN29" s="678"/>
      <c r="DO29" s="678"/>
      <c r="DP29" s="678"/>
      <c r="DQ29" s="678"/>
      <c r="DR29" s="678"/>
      <c r="DS29" s="678"/>
      <c r="DT29" s="678"/>
      <c r="DU29" s="678"/>
      <c r="DV29" s="679"/>
      <c r="DW29" s="648">
        <v>16.3</v>
      </c>
      <c r="DX29" s="680"/>
      <c r="DY29" s="680"/>
      <c r="DZ29" s="680"/>
      <c r="EA29" s="680"/>
      <c r="EB29" s="680"/>
      <c r="EC29" s="681"/>
    </row>
    <row r="30" spans="2:133" ht="11.25" customHeight="1" x14ac:dyDescent="0.15">
      <c r="B30" s="640" t="s">
        <v>237</v>
      </c>
      <c r="C30" s="641"/>
      <c r="D30" s="641"/>
      <c r="E30" s="641"/>
      <c r="F30" s="641"/>
      <c r="G30" s="641"/>
      <c r="H30" s="641"/>
      <c r="I30" s="641"/>
      <c r="J30" s="641"/>
      <c r="K30" s="641"/>
      <c r="L30" s="641"/>
      <c r="M30" s="641"/>
      <c r="N30" s="641"/>
      <c r="O30" s="641"/>
      <c r="P30" s="641"/>
      <c r="Q30" s="642"/>
      <c r="R30" s="643">
        <v>55825</v>
      </c>
      <c r="S30" s="644"/>
      <c r="T30" s="644"/>
      <c r="U30" s="644"/>
      <c r="V30" s="644"/>
      <c r="W30" s="644"/>
      <c r="X30" s="644"/>
      <c r="Y30" s="645"/>
      <c r="Z30" s="646">
        <v>0.3</v>
      </c>
      <c r="AA30" s="646"/>
      <c r="AB30" s="646"/>
      <c r="AC30" s="646"/>
      <c r="AD30" s="647" t="s">
        <v>66</v>
      </c>
      <c r="AE30" s="647"/>
      <c r="AF30" s="647"/>
      <c r="AG30" s="647"/>
      <c r="AH30" s="647"/>
      <c r="AI30" s="647"/>
      <c r="AJ30" s="647"/>
      <c r="AK30" s="647"/>
      <c r="AL30" s="648" t="s">
        <v>66</v>
      </c>
      <c r="AM30" s="649"/>
      <c r="AN30" s="649"/>
      <c r="AO30" s="650"/>
      <c r="AP30" s="622" t="s">
        <v>154</v>
      </c>
      <c r="AQ30" s="623"/>
      <c r="AR30" s="623"/>
      <c r="AS30" s="623"/>
      <c r="AT30" s="623"/>
      <c r="AU30" s="623"/>
      <c r="AV30" s="623"/>
      <c r="AW30" s="623"/>
      <c r="AX30" s="623"/>
      <c r="AY30" s="623"/>
      <c r="AZ30" s="623"/>
      <c r="BA30" s="623"/>
      <c r="BB30" s="623"/>
      <c r="BC30" s="623"/>
      <c r="BD30" s="623"/>
      <c r="BE30" s="623"/>
      <c r="BF30" s="624"/>
      <c r="BG30" s="622" t="s">
        <v>238</v>
      </c>
      <c r="BH30" s="687"/>
      <c r="BI30" s="687"/>
      <c r="BJ30" s="687"/>
      <c r="BK30" s="687"/>
      <c r="BL30" s="687"/>
      <c r="BM30" s="687"/>
      <c r="BN30" s="687"/>
      <c r="BO30" s="687"/>
      <c r="BP30" s="687"/>
      <c r="BQ30" s="688"/>
      <c r="BR30" s="622" t="s">
        <v>239</v>
      </c>
      <c r="BS30" s="687"/>
      <c r="BT30" s="687"/>
      <c r="BU30" s="687"/>
      <c r="BV30" s="687"/>
      <c r="BW30" s="687"/>
      <c r="BX30" s="687"/>
      <c r="BY30" s="687"/>
      <c r="BZ30" s="687"/>
      <c r="CA30" s="687"/>
      <c r="CB30" s="688"/>
      <c r="CD30" s="691"/>
      <c r="CE30" s="692"/>
      <c r="CF30" s="658" t="s">
        <v>240</v>
      </c>
      <c r="CG30" s="659"/>
      <c r="CH30" s="659"/>
      <c r="CI30" s="659"/>
      <c r="CJ30" s="659"/>
      <c r="CK30" s="659"/>
      <c r="CL30" s="659"/>
      <c r="CM30" s="659"/>
      <c r="CN30" s="659"/>
      <c r="CO30" s="659"/>
      <c r="CP30" s="659"/>
      <c r="CQ30" s="660"/>
      <c r="CR30" s="643">
        <v>1620277</v>
      </c>
      <c r="CS30" s="644"/>
      <c r="CT30" s="644"/>
      <c r="CU30" s="644"/>
      <c r="CV30" s="644"/>
      <c r="CW30" s="644"/>
      <c r="CX30" s="644"/>
      <c r="CY30" s="645"/>
      <c r="CZ30" s="648">
        <v>8.3000000000000007</v>
      </c>
      <c r="DA30" s="680"/>
      <c r="DB30" s="680"/>
      <c r="DC30" s="683"/>
      <c r="DD30" s="652">
        <v>1538034</v>
      </c>
      <c r="DE30" s="644"/>
      <c r="DF30" s="644"/>
      <c r="DG30" s="644"/>
      <c r="DH30" s="644"/>
      <c r="DI30" s="644"/>
      <c r="DJ30" s="644"/>
      <c r="DK30" s="645"/>
      <c r="DL30" s="652">
        <v>1538034</v>
      </c>
      <c r="DM30" s="644"/>
      <c r="DN30" s="644"/>
      <c r="DO30" s="644"/>
      <c r="DP30" s="644"/>
      <c r="DQ30" s="644"/>
      <c r="DR30" s="644"/>
      <c r="DS30" s="644"/>
      <c r="DT30" s="644"/>
      <c r="DU30" s="644"/>
      <c r="DV30" s="645"/>
      <c r="DW30" s="648">
        <v>15.6</v>
      </c>
      <c r="DX30" s="680"/>
      <c r="DY30" s="680"/>
      <c r="DZ30" s="680"/>
      <c r="EA30" s="680"/>
      <c r="EB30" s="680"/>
      <c r="EC30" s="681"/>
    </row>
    <row r="31" spans="2:133" ht="11.25" customHeight="1" x14ac:dyDescent="0.15">
      <c r="B31" s="640" t="s">
        <v>241</v>
      </c>
      <c r="C31" s="641"/>
      <c r="D31" s="641"/>
      <c r="E31" s="641"/>
      <c r="F31" s="641"/>
      <c r="G31" s="641"/>
      <c r="H31" s="641"/>
      <c r="I31" s="641"/>
      <c r="J31" s="641"/>
      <c r="K31" s="641"/>
      <c r="L31" s="641"/>
      <c r="M31" s="641"/>
      <c r="N31" s="641"/>
      <c r="O31" s="641"/>
      <c r="P31" s="641"/>
      <c r="Q31" s="642"/>
      <c r="R31" s="643">
        <v>4759666</v>
      </c>
      <c r="S31" s="644"/>
      <c r="T31" s="644"/>
      <c r="U31" s="644"/>
      <c r="V31" s="644"/>
      <c r="W31" s="644"/>
      <c r="X31" s="644"/>
      <c r="Y31" s="645"/>
      <c r="Z31" s="646">
        <v>23.9</v>
      </c>
      <c r="AA31" s="646"/>
      <c r="AB31" s="646"/>
      <c r="AC31" s="646"/>
      <c r="AD31" s="647" t="s">
        <v>66</v>
      </c>
      <c r="AE31" s="647"/>
      <c r="AF31" s="647"/>
      <c r="AG31" s="647"/>
      <c r="AH31" s="647"/>
      <c r="AI31" s="647"/>
      <c r="AJ31" s="647"/>
      <c r="AK31" s="647"/>
      <c r="AL31" s="648" t="s">
        <v>66</v>
      </c>
      <c r="AM31" s="649"/>
      <c r="AN31" s="649"/>
      <c r="AO31" s="650"/>
      <c r="AP31" s="695" t="s">
        <v>242</v>
      </c>
      <c r="AQ31" s="696"/>
      <c r="AR31" s="696"/>
      <c r="AS31" s="696"/>
      <c r="AT31" s="701" t="s">
        <v>243</v>
      </c>
      <c r="AU31" s="86"/>
      <c r="AV31" s="86"/>
      <c r="AW31" s="86"/>
      <c r="AX31" s="629" t="s">
        <v>120</v>
      </c>
      <c r="AY31" s="630"/>
      <c r="AZ31" s="630"/>
      <c r="BA31" s="630"/>
      <c r="BB31" s="630"/>
      <c r="BC31" s="630"/>
      <c r="BD31" s="630"/>
      <c r="BE31" s="630"/>
      <c r="BF31" s="631"/>
      <c r="BG31" s="707">
        <v>99.1</v>
      </c>
      <c r="BH31" s="708"/>
      <c r="BI31" s="708"/>
      <c r="BJ31" s="708"/>
      <c r="BK31" s="708"/>
      <c r="BL31" s="708"/>
      <c r="BM31" s="638">
        <v>95.9</v>
      </c>
      <c r="BN31" s="708"/>
      <c r="BO31" s="708"/>
      <c r="BP31" s="708"/>
      <c r="BQ31" s="709"/>
      <c r="BR31" s="707">
        <v>99.4</v>
      </c>
      <c r="BS31" s="708"/>
      <c r="BT31" s="708"/>
      <c r="BU31" s="708"/>
      <c r="BV31" s="708"/>
      <c r="BW31" s="708"/>
      <c r="BX31" s="638">
        <v>96.3</v>
      </c>
      <c r="BY31" s="708"/>
      <c r="BZ31" s="708"/>
      <c r="CA31" s="708"/>
      <c r="CB31" s="709"/>
      <c r="CD31" s="691"/>
      <c r="CE31" s="692"/>
      <c r="CF31" s="658" t="s">
        <v>244</v>
      </c>
      <c r="CG31" s="659"/>
      <c r="CH31" s="659"/>
      <c r="CI31" s="659"/>
      <c r="CJ31" s="659"/>
      <c r="CK31" s="659"/>
      <c r="CL31" s="659"/>
      <c r="CM31" s="659"/>
      <c r="CN31" s="659"/>
      <c r="CO31" s="659"/>
      <c r="CP31" s="659"/>
      <c r="CQ31" s="660"/>
      <c r="CR31" s="643">
        <v>72624</v>
      </c>
      <c r="CS31" s="678"/>
      <c r="CT31" s="678"/>
      <c r="CU31" s="678"/>
      <c r="CV31" s="678"/>
      <c r="CW31" s="678"/>
      <c r="CX31" s="678"/>
      <c r="CY31" s="679"/>
      <c r="CZ31" s="648">
        <v>0.4</v>
      </c>
      <c r="DA31" s="680"/>
      <c r="DB31" s="680"/>
      <c r="DC31" s="683"/>
      <c r="DD31" s="652">
        <v>61834</v>
      </c>
      <c r="DE31" s="678"/>
      <c r="DF31" s="678"/>
      <c r="DG31" s="678"/>
      <c r="DH31" s="678"/>
      <c r="DI31" s="678"/>
      <c r="DJ31" s="678"/>
      <c r="DK31" s="679"/>
      <c r="DL31" s="652">
        <v>61834</v>
      </c>
      <c r="DM31" s="678"/>
      <c r="DN31" s="678"/>
      <c r="DO31" s="678"/>
      <c r="DP31" s="678"/>
      <c r="DQ31" s="678"/>
      <c r="DR31" s="678"/>
      <c r="DS31" s="678"/>
      <c r="DT31" s="678"/>
      <c r="DU31" s="678"/>
      <c r="DV31" s="679"/>
      <c r="DW31" s="648">
        <v>0.6</v>
      </c>
      <c r="DX31" s="680"/>
      <c r="DY31" s="680"/>
      <c r="DZ31" s="680"/>
      <c r="EA31" s="680"/>
      <c r="EB31" s="680"/>
      <c r="EC31" s="681"/>
    </row>
    <row r="32" spans="2:133" ht="11.25" customHeight="1" x14ac:dyDescent="0.15">
      <c r="B32" s="704" t="s">
        <v>245</v>
      </c>
      <c r="C32" s="705"/>
      <c r="D32" s="705"/>
      <c r="E32" s="705"/>
      <c r="F32" s="705"/>
      <c r="G32" s="705"/>
      <c r="H32" s="705"/>
      <c r="I32" s="705"/>
      <c r="J32" s="705"/>
      <c r="K32" s="705"/>
      <c r="L32" s="705"/>
      <c r="M32" s="705"/>
      <c r="N32" s="705"/>
      <c r="O32" s="705"/>
      <c r="P32" s="705"/>
      <c r="Q32" s="706"/>
      <c r="R32" s="643" t="s">
        <v>66</v>
      </c>
      <c r="S32" s="644"/>
      <c r="T32" s="644"/>
      <c r="U32" s="644"/>
      <c r="V32" s="644"/>
      <c r="W32" s="644"/>
      <c r="X32" s="644"/>
      <c r="Y32" s="645"/>
      <c r="Z32" s="646" t="s">
        <v>66</v>
      </c>
      <c r="AA32" s="646"/>
      <c r="AB32" s="646"/>
      <c r="AC32" s="646"/>
      <c r="AD32" s="647" t="s">
        <v>66</v>
      </c>
      <c r="AE32" s="647"/>
      <c r="AF32" s="647"/>
      <c r="AG32" s="647"/>
      <c r="AH32" s="647"/>
      <c r="AI32" s="647"/>
      <c r="AJ32" s="647"/>
      <c r="AK32" s="647"/>
      <c r="AL32" s="648" t="s">
        <v>66</v>
      </c>
      <c r="AM32" s="649"/>
      <c r="AN32" s="649"/>
      <c r="AO32" s="650"/>
      <c r="AP32" s="697"/>
      <c r="AQ32" s="698"/>
      <c r="AR32" s="698"/>
      <c r="AS32" s="698"/>
      <c r="AT32" s="702"/>
      <c r="AU32" s="85" t="s">
        <v>246</v>
      </c>
      <c r="AV32" s="85"/>
      <c r="AW32" s="85"/>
      <c r="AX32" s="640" t="s">
        <v>247</v>
      </c>
      <c r="AY32" s="641"/>
      <c r="AZ32" s="641"/>
      <c r="BA32" s="641"/>
      <c r="BB32" s="641"/>
      <c r="BC32" s="641"/>
      <c r="BD32" s="641"/>
      <c r="BE32" s="641"/>
      <c r="BF32" s="642"/>
      <c r="BG32" s="710">
        <v>99.6</v>
      </c>
      <c r="BH32" s="678"/>
      <c r="BI32" s="678"/>
      <c r="BJ32" s="678"/>
      <c r="BK32" s="678"/>
      <c r="BL32" s="678"/>
      <c r="BM32" s="649">
        <v>99.2</v>
      </c>
      <c r="BN32" s="711"/>
      <c r="BO32" s="711"/>
      <c r="BP32" s="711"/>
      <c r="BQ32" s="712"/>
      <c r="BR32" s="710">
        <v>99.7</v>
      </c>
      <c r="BS32" s="678"/>
      <c r="BT32" s="678"/>
      <c r="BU32" s="678"/>
      <c r="BV32" s="678"/>
      <c r="BW32" s="678"/>
      <c r="BX32" s="649">
        <v>99.2</v>
      </c>
      <c r="BY32" s="711"/>
      <c r="BZ32" s="711"/>
      <c r="CA32" s="711"/>
      <c r="CB32" s="712"/>
      <c r="CD32" s="693"/>
      <c r="CE32" s="694"/>
      <c r="CF32" s="658" t="s">
        <v>248</v>
      </c>
      <c r="CG32" s="659"/>
      <c r="CH32" s="659"/>
      <c r="CI32" s="659"/>
      <c r="CJ32" s="659"/>
      <c r="CK32" s="659"/>
      <c r="CL32" s="659"/>
      <c r="CM32" s="659"/>
      <c r="CN32" s="659"/>
      <c r="CO32" s="659"/>
      <c r="CP32" s="659"/>
      <c r="CQ32" s="660"/>
      <c r="CR32" s="643" t="s">
        <v>66</v>
      </c>
      <c r="CS32" s="644"/>
      <c r="CT32" s="644"/>
      <c r="CU32" s="644"/>
      <c r="CV32" s="644"/>
      <c r="CW32" s="644"/>
      <c r="CX32" s="644"/>
      <c r="CY32" s="645"/>
      <c r="CZ32" s="648" t="s">
        <v>66</v>
      </c>
      <c r="DA32" s="680"/>
      <c r="DB32" s="680"/>
      <c r="DC32" s="683"/>
      <c r="DD32" s="652" t="s">
        <v>66</v>
      </c>
      <c r="DE32" s="644"/>
      <c r="DF32" s="644"/>
      <c r="DG32" s="644"/>
      <c r="DH32" s="644"/>
      <c r="DI32" s="644"/>
      <c r="DJ32" s="644"/>
      <c r="DK32" s="645"/>
      <c r="DL32" s="652" t="s">
        <v>66</v>
      </c>
      <c r="DM32" s="644"/>
      <c r="DN32" s="644"/>
      <c r="DO32" s="644"/>
      <c r="DP32" s="644"/>
      <c r="DQ32" s="644"/>
      <c r="DR32" s="644"/>
      <c r="DS32" s="644"/>
      <c r="DT32" s="644"/>
      <c r="DU32" s="644"/>
      <c r="DV32" s="645"/>
      <c r="DW32" s="648" t="s">
        <v>66</v>
      </c>
      <c r="DX32" s="680"/>
      <c r="DY32" s="680"/>
      <c r="DZ32" s="680"/>
      <c r="EA32" s="680"/>
      <c r="EB32" s="680"/>
      <c r="EC32" s="681"/>
    </row>
    <row r="33" spans="2:133" ht="11.25" customHeight="1" x14ac:dyDescent="0.15">
      <c r="B33" s="640" t="s">
        <v>249</v>
      </c>
      <c r="C33" s="641"/>
      <c r="D33" s="641"/>
      <c r="E33" s="641"/>
      <c r="F33" s="641"/>
      <c r="G33" s="641"/>
      <c r="H33" s="641"/>
      <c r="I33" s="641"/>
      <c r="J33" s="641"/>
      <c r="K33" s="641"/>
      <c r="L33" s="641"/>
      <c r="M33" s="641"/>
      <c r="N33" s="641"/>
      <c r="O33" s="641"/>
      <c r="P33" s="641"/>
      <c r="Q33" s="642"/>
      <c r="R33" s="643">
        <v>1149809</v>
      </c>
      <c r="S33" s="644"/>
      <c r="T33" s="644"/>
      <c r="U33" s="644"/>
      <c r="V33" s="644"/>
      <c r="W33" s="644"/>
      <c r="X33" s="644"/>
      <c r="Y33" s="645"/>
      <c r="Z33" s="646">
        <v>5.8</v>
      </c>
      <c r="AA33" s="646"/>
      <c r="AB33" s="646"/>
      <c r="AC33" s="646"/>
      <c r="AD33" s="647" t="s">
        <v>66</v>
      </c>
      <c r="AE33" s="647"/>
      <c r="AF33" s="647"/>
      <c r="AG33" s="647"/>
      <c r="AH33" s="647"/>
      <c r="AI33" s="647"/>
      <c r="AJ33" s="647"/>
      <c r="AK33" s="647"/>
      <c r="AL33" s="648" t="s">
        <v>66</v>
      </c>
      <c r="AM33" s="649"/>
      <c r="AN33" s="649"/>
      <c r="AO33" s="650"/>
      <c r="AP33" s="699"/>
      <c r="AQ33" s="700"/>
      <c r="AR33" s="700"/>
      <c r="AS33" s="700"/>
      <c r="AT33" s="703"/>
      <c r="AU33" s="87"/>
      <c r="AV33" s="87"/>
      <c r="AW33" s="87"/>
      <c r="AX33" s="684" t="s">
        <v>250</v>
      </c>
      <c r="AY33" s="685"/>
      <c r="AZ33" s="685"/>
      <c r="BA33" s="685"/>
      <c r="BB33" s="685"/>
      <c r="BC33" s="685"/>
      <c r="BD33" s="685"/>
      <c r="BE33" s="685"/>
      <c r="BF33" s="686"/>
      <c r="BG33" s="713">
        <v>98.6</v>
      </c>
      <c r="BH33" s="714"/>
      <c r="BI33" s="714"/>
      <c r="BJ33" s="714"/>
      <c r="BK33" s="714"/>
      <c r="BL33" s="714"/>
      <c r="BM33" s="715">
        <v>93.4</v>
      </c>
      <c r="BN33" s="714"/>
      <c r="BO33" s="714"/>
      <c r="BP33" s="714"/>
      <c r="BQ33" s="716"/>
      <c r="BR33" s="713">
        <v>99.1</v>
      </c>
      <c r="BS33" s="714"/>
      <c r="BT33" s="714"/>
      <c r="BU33" s="714"/>
      <c r="BV33" s="714"/>
      <c r="BW33" s="714"/>
      <c r="BX33" s="715">
        <v>93.9</v>
      </c>
      <c r="BY33" s="714"/>
      <c r="BZ33" s="714"/>
      <c r="CA33" s="714"/>
      <c r="CB33" s="716"/>
      <c r="CD33" s="658" t="s">
        <v>251</v>
      </c>
      <c r="CE33" s="659"/>
      <c r="CF33" s="659"/>
      <c r="CG33" s="659"/>
      <c r="CH33" s="659"/>
      <c r="CI33" s="659"/>
      <c r="CJ33" s="659"/>
      <c r="CK33" s="659"/>
      <c r="CL33" s="659"/>
      <c r="CM33" s="659"/>
      <c r="CN33" s="659"/>
      <c r="CO33" s="659"/>
      <c r="CP33" s="659"/>
      <c r="CQ33" s="660"/>
      <c r="CR33" s="643">
        <v>9894505</v>
      </c>
      <c r="CS33" s="678"/>
      <c r="CT33" s="678"/>
      <c r="CU33" s="678"/>
      <c r="CV33" s="678"/>
      <c r="CW33" s="678"/>
      <c r="CX33" s="678"/>
      <c r="CY33" s="679"/>
      <c r="CZ33" s="648">
        <v>50.9</v>
      </c>
      <c r="DA33" s="680"/>
      <c r="DB33" s="680"/>
      <c r="DC33" s="683"/>
      <c r="DD33" s="652">
        <v>6117353</v>
      </c>
      <c r="DE33" s="678"/>
      <c r="DF33" s="678"/>
      <c r="DG33" s="678"/>
      <c r="DH33" s="678"/>
      <c r="DI33" s="678"/>
      <c r="DJ33" s="678"/>
      <c r="DK33" s="679"/>
      <c r="DL33" s="652">
        <v>4238177</v>
      </c>
      <c r="DM33" s="678"/>
      <c r="DN33" s="678"/>
      <c r="DO33" s="678"/>
      <c r="DP33" s="678"/>
      <c r="DQ33" s="678"/>
      <c r="DR33" s="678"/>
      <c r="DS33" s="678"/>
      <c r="DT33" s="678"/>
      <c r="DU33" s="678"/>
      <c r="DV33" s="679"/>
      <c r="DW33" s="648">
        <v>43.1</v>
      </c>
      <c r="DX33" s="680"/>
      <c r="DY33" s="680"/>
      <c r="DZ33" s="680"/>
      <c r="EA33" s="680"/>
      <c r="EB33" s="680"/>
      <c r="EC33" s="681"/>
    </row>
    <row r="34" spans="2:133" ht="11.25" customHeight="1" x14ac:dyDescent="0.15">
      <c r="B34" s="640" t="s">
        <v>252</v>
      </c>
      <c r="C34" s="641"/>
      <c r="D34" s="641"/>
      <c r="E34" s="641"/>
      <c r="F34" s="641"/>
      <c r="G34" s="641"/>
      <c r="H34" s="641"/>
      <c r="I34" s="641"/>
      <c r="J34" s="641"/>
      <c r="K34" s="641"/>
      <c r="L34" s="641"/>
      <c r="M34" s="641"/>
      <c r="N34" s="641"/>
      <c r="O34" s="641"/>
      <c r="P34" s="641"/>
      <c r="Q34" s="642"/>
      <c r="R34" s="643">
        <v>56412</v>
      </c>
      <c r="S34" s="644"/>
      <c r="T34" s="644"/>
      <c r="U34" s="644"/>
      <c r="V34" s="644"/>
      <c r="W34" s="644"/>
      <c r="X34" s="644"/>
      <c r="Y34" s="645"/>
      <c r="Z34" s="646">
        <v>0.3</v>
      </c>
      <c r="AA34" s="646"/>
      <c r="AB34" s="646"/>
      <c r="AC34" s="646"/>
      <c r="AD34" s="647">
        <v>5292</v>
      </c>
      <c r="AE34" s="647"/>
      <c r="AF34" s="647"/>
      <c r="AG34" s="647"/>
      <c r="AH34" s="647"/>
      <c r="AI34" s="647"/>
      <c r="AJ34" s="647"/>
      <c r="AK34" s="647"/>
      <c r="AL34" s="648">
        <v>0.1</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253</v>
      </c>
      <c r="CE34" s="659"/>
      <c r="CF34" s="659"/>
      <c r="CG34" s="659"/>
      <c r="CH34" s="659"/>
      <c r="CI34" s="659"/>
      <c r="CJ34" s="659"/>
      <c r="CK34" s="659"/>
      <c r="CL34" s="659"/>
      <c r="CM34" s="659"/>
      <c r="CN34" s="659"/>
      <c r="CO34" s="659"/>
      <c r="CP34" s="659"/>
      <c r="CQ34" s="660"/>
      <c r="CR34" s="643">
        <v>2355298</v>
      </c>
      <c r="CS34" s="644"/>
      <c r="CT34" s="644"/>
      <c r="CU34" s="644"/>
      <c r="CV34" s="644"/>
      <c r="CW34" s="644"/>
      <c r="CX34" s="644"/>
      <c r="CY34" s="645"/>
      <c r="CZ34" s="648">
        <v>12.1</v>
      </c>
      <c r="DA34" s="680"/>
      <c r="DB34" s="680"/>
      <c r="DC34" s="683"/>
      <c r="DD34" s="652">
        <v>1791236</v>
      </c>
      <c r="DE34" s="644"/>
      <c r="DF34" s="644"/>
      <c r="DG34" s="644"/>
      <c r="DH34" s="644"/>
      <c r="DI34" s="644"/>
      <c r="DJ34" s="644"/>
      <c r="DK34" s="645"/>
      <c r="DL34" s="652">
        <v>1467258</v>
      </c>
      <c r="DM34" s="644"/>
      <c r="DN34" s="644"/>
      <c r="DO34" s="644"/>
      <c r="DP34" s="644"/>
      <c r="DQ34" s="644"/>
      <c r="DR34" s="644"/>
      <c r="DS34" s="644"/>
      <c r="DT34" s="644"/>
      <c r="DU34" s="644"/>
      <c r="DV34" s="645"/>
      <c r="DW34" s="648">
        <v>14.9</v>
      </c>
      <c r="DX34" s="680"/>
      <c r="DY34" s="680"/>
      <c r="DZ34" s="680"/>
      <c r="EA34" s="680"/>
      <c r="EB34" s="680"/>
      <c r="EC34" s="681"/>
    </row>
    <row r="35" spans="2:133" ht="11.25" customHeight="1" x14ac:dyDescent="0.15">
      <c r="B35" s="640" t="s">
        <v>254</v>
      </c>
      <c r="C35" s="641"/>
      <c r="D35" s="641"/>
      <c r="E35" s="641"/>
      <c r="F35" s="641"/>
      <c r="G35" s="641"/>
      <c r="H35" s="641"/>
      <c r="I35" s="641"/>
      <c r="J35" s="641"/>
      <c r="K35" s="641"/>
      <c r="L35" s="641"/>
      <c r="M35" s="641"/>
      <c r="N35" s="641"/>
      <c r="O35" s="641"/>
      <c r="P35" s="641"/>
      <c r="Q35" s="642"/>
      <c r="R35" s="643">
        <v>35069</v>
      </c>
      <c r="S35" s="644"/>
      <c r="T35" s="644"/>
      <c r="U35" s="644"/>
      <c r="V35" s="644"/>
      <c r="W35" s="644"/>
      <c r="X35" s="644"/>
      <c r="Y35" s="645"/>
      <c r="Z35" s="646">
        <v>0.2</v>
      </c>
      <c r="AA35" s="646"/>
      <c r="AB35" s="646"/>
      <c r="AC35" s="646"/>
      <c r="AD35" s="647" t="s">
        <v>66</v>
      </c>
      <c r="AE35" s="647"/>
      <c r="AF35" s="647"/>
      <c r="AG35" s="647"/>
      <c r="AH35" s="647"/>
      <c r="AI35" s="647"/>
      <c r="AJ35" s="647"/>
      <c r="AK35" s="647"/>
      <c r="AL35" s="648" t="s">
        <v>66</v>
      </c>
      <c r="AM35" s="649"/>
      <c r="AN35" s="649"/>
      <c r="AO35" s="650"/>
      <c r="AP35" s="90"/>
      <c r="AQ35" s="622" t="s">
        <v>255</v>
      </c>
      <c r="AR35" s="623"/>
      <c r="AS35" s="623"/>
      <c r="AT35" s="623"/>
      <c r="AU35" s="623"/>
      <c r="AV35" s="623"/>
      <c r="AW35" s="623"/>
      <c r="AX35" s="623"/>
      <c r="AY35" s="623"/>
      <c r="AZ35" s="623"/>
      <c r="BA35" s="623"/>
      <c r="BB35" s="623"/>
      <c r="BC35" s="623"/>
      <c r="BD35" s="623"/>
      <c r="BE35" s="623"/>
      <c r="BF35" s="624"/>
      <c r="BG35" s="622" t="s">
        <v>256</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257</v>
      </c>
      <c r="CE35" s="659"/>
      <c r="CF35" s="659"/>
      <c r="CG35" s="659"/>
      <c r="CH35" s="659"/>
      <c r="CI35" s="659"/>
      <c r="CJ35" s="659"/>
      <c r="CK35" s="659"/>
      <c r="CL35" s="659"/>
      <c r="CM35" s="659"/>
      <c r="CN35" s="659"/>
      <c r="CO35" s="659"/>
      <c r="CP35" s="659"/>
      <c r="CQ35" s="660"/>
      <c r="CR35" s="643">
        <v>131802</v>
      </c>
      <c r="CS35" s="678"/>
      <c r="CT35" s="678"/>
      <c r="CU35" s="678"/>
      <c r="CV35" s="678"/>
      <c r="CW35" s="678"/>
      <c r="CX35" s="678"/>
      <c r="CY35" s="679"/>
      <c r="CZ35" s="648">
        <v>0.7</v>
      </c>
      <c r="DA35" s="680"/>
      <c r="DB35" s="680"/>
      <c r="DC35" s="683"/>
      <c r="DD35" s="652">
        <v>96959</v>
      </c>
      <c r="DE35" s="678"/>
      <c r="DF35" s="678"/>
      <c r="DG35" s="678"/>
      <c r="DH35" s="678"/>
      <c r="DI35" s="678"/>
      <c r="DJ35" s="678"/>
      <c r="DK35" s="679"/>
      <c r="DL35" s="652">
        <v>96959</v>
      </c>
      <c r="DM35" s="678"/>
      <c r="DN35" s="678"/>
      <c r="DO35" s="678"/>
      <c r="DP35" s="678"/>
      <c r="DQ35" s="678"/>
      <c r="DR35" s="678"/>
      <c r="DS35" s="678"/>
      <c r="DT35" s="678"/>
      <c r="DU35" s="678"/>
      <c r="DV35" s="679"/>
      <c r="DW35" s="648">
        <v>1</v>
      </c>
      <c r="DX35" s="680"/>
      <c r="DY35" s="680"/>
      <c r="DZ35" s="680"/>
      <c r="EA35" s="680"/>
      <c r="EB35" s="680"/>
      <c r="EC35" s="681"/>
    </row>
    <row r="36" spans="2:133" ht="11.25" customHeight="1" x14ac:dyDescent="0.15">
      <c r="B36" s="640" t="s">
        <v>258</v>
      </c>
      <c r="C36" s="641"/>
      <c r="D36" s="641"/>
      <c r="E36" s="641"/>
      <c r="F36" s="641"/>
      <c r="G36" s="641"/>
      <c r="H36" s="641"/>
      <c r="I36" s="641"/>
      <c r="J36" s="641"/>
      <c r="K36" s="641"/>
      <c r="L36" s="641"/>
      <c r="M36" s="641"/>
      <c r="N36" s="641"/>
      <c r="O36" s="641"/>
      <c r="P36" s="641"/>
      <c r="Q36" s="642"/>
      <c r="R36" s="643">
        <v>30966</v>
      </c>
      <c r="S36" s="644"/>
      <c r="T36" s="644"/>
      <c r="U36" s="644"/>
      <c r="V36" s="644"/>
      <c r="W36" s="644"/>
      <c r="X36" s="644"/>
      <c r="Y36" s="645"/>
      <c r="Z36" s="646">
        <v>0.2</v>
      </c>
      <c r="AA36" s="646"/>
      <c r="AB36" s="646"/>
      <c r="AC36" s="646"/>
      <c r="AD36" s="647" t="s">
        <v>66</v>
      </c>
      <c r="AE36" s="647"/>
      <c r="AF36" s="647"/>
      <c r="AG36" s="647"/>
      <c r="AH36" s="647"/>
      <c r="AI36" s="647"/>
      <c r="AJ36" s="647"/>
      <c r="AK36" s="647"/>
      <c r="AL36" s="648" t="s">
        <v>66</v>
      </c>
      <c r="AM36" s="649"/>
      <c r="AN36" s="649"/>
      <c r="AO36" s="650"/>
      <c r="AP36" s="90"/>
      <c r="AQ36" s="717" t="s">
        <v>259</v>
      </c>
      <c r="AR36" s="718"/>
      <c r="AS36" s="718"/>
      <c r="AT36" s="718"/>
      <c r="AU36" s="718"/>
      <c r="AV36" s="718"/>
      <c r="AW36" s="718"/>
      <c r="AX36" s="718"/>
      <c r="AY36" s="719"/>
      <c r="AZ36" s="632">
        <v>3385291</v>
      </c>
      <c r="BA36" s="633"/>
      <c r="BB36" s="633"/>
      <c r="BC36" s="633"/>
      <c r="BD36" s="633"/>
      <c r="BE36" s="633"/>
      <c r="BF36" s="720"/>
      <c r="BG36" s="654" t="s">
        <v>260</v>
      </c>
      <c r="BH36" s="655"/>
      <c r="BI36" s="655"/>
      <c r="BJ36" s="655"/>
      <c r="BK36" s="655"/>
      <c r="BL36" s="655"/>
      <c r="BM36" s="655"/>
      <c r="BN36" s="655"/>
      <c r="BO36" s="655"/>
      <c r="BP36" s="655"/>
      <c r="BQ36" s="655"/>
      <c r="BR36" s="655"/>
      <c r="BS36" s="655"/>
      <c r="BT36" s="655"/>
      <c r="BU36" s="656"/>
      <c r="BV36" s="632">
        <v>91022</v>
      </c>
      <c r="BW36" s="633"/>
      <c r="BX36" s="633"/>
      <c r="BY36" s="633"/>
      <c r="BZ36" s="633"/>
      <c r="CA36" s="633"/>
      <c r="CB36" s="720"/>
      <c r="CD36" s="658" t="s">
        <v>261</v>
      </c>
      <c r="CE36" s="659"/>
      <c r="CF36" s="659"/>
      <c r="CG36" s="659"/>
      <c r="CH36" s="659"/>
      <c r="CI36" s="659"/>
      <c r="CJ36" s="659"/>
      <c r="CK36" s="659"/>
      <c r="CL36" s="659"/>
      <c r="CM36" s="659"/>
      <c r="CN36" s="659"/>
      <c r="CO36" s="659"/>
      <c r="CP36" s="659"/>
      <c r="CQ36" s="660"/>
      <c r="CR36" s="643">
        <v>5396503</v>
      </c>
      <c r="CS36" s="644"/>
      <c r="CT36" s="644"/>
      <c r="CU36" s="644"/>
      <c r="CV36" s="644"/>
      <c r="CW36" s="644"/>
      <c r="CX36" s="644"/>
      <c r="CY36" s="645"/>
      <c r="CZ36" s="648">
        <v>27.7</v>
      </c>
      <c r="DA36" s="680"/>
      <c r="DB36" s="680"/>
      <c r="DC36" s="683"/>
      <c r="DD36" s="652">
        <v>2581125</v>
      </c>
      <c r="DE36" s="644"/>
      <c r="DF36" s="644"/>
      <c r="DG36" s="644"/>
      <c r="DH36" s="644"/>
      <c r="DI36" s="644"/>
      <c r="DJ36" s="644"/>
      <c r="DK36" s="645"/>
      <c r="DL36" s="652">
        <v>1550136</v>
      </c>
      <c r="DM36" s="644"/>
      <c r="DN36" s="644"/>
      <c r="DO36" s="644"/>
      <c r="DP36" s="644"/>
      <c r="DQ36" s="644"/>
      <c r="DR36" s="644"/>
      <c r="DS36" s="644"/>
      <c r="DT36" s="644"/>
      <c r="DU36" s="644"/>
      <c r="DV36" s="645"/>
      <c r="DW36" s="648">
        <v>15.8</v>
      </c>
      <c r="DX36" s="680"/>
      <c r="DY36" s="680"/>
      <c r="DZ36" s="680"/>
      <c r="EA36" s="680"/>
      <c r="EB36" s="680"/>
      <c r="EC36" s="681"/>
    </row>
    <row r="37" spans="2:133" ht="11.25" customHeight="1" x14ac:dyDescent="0.15">
      <c r="B37" s="640" t="s">
        <v>262</v>
      </c>
      <c r="C37" s="641"/>
      <c r="D37" s="641"/>
      <c r="E37" s="641"/>
      <c r="F37" s="641"/>
      <c r="G37" s="641"/>
      <c r="H37" s="641"/>
      <c r="I37" s="641"/>
      <c r="J37" s="641"/>
      <c r="K37" s="641"/>
      <c r="L37" s="641"/>
      <c r="M37" s="641"/>
      <c r="N37" s="641"/>
      <c r="O37" s="641"/>
      <c r="P37" s="641"/>
      <c r="Q37" s="642"/>
      <c r="R37" s="643">
        <v>515729</v>
      </c>
      <c r="S37" s="644"/>
      <c r="T37" s="644"/>
      <c r="U37" s="644"/>
      <c r="V37" s="644"/>
      <c r="W37" s="644"/>
      <c r="X37" s="644"/>
      <c r="Y37" s="645"/>
      <c r="Z37" s="646">
        <v>2.6</v>
      </c>
      <c r="AA37" s="646"/>
      <c r="AB37" s="646"/>
      <c r="AC37" s="646"/>
      <c r="AD37" s="647" t="s">
        <v>66</v>
      </c>
      <c r="AE37" s="647"/>
      <c r="AF37" s="647"/>
      <c r="AG37" s="647"/>
      <c r="AH37" s="647"/>
      <c r="AI37" s="647"/>
      <c r="AJ37" s="647"/>
      <c r="AK37" s="647"/>
      <c r="AL37" s="648" t="s">
        <v>66</v>
      </c>
      <c r="AM37" s="649"/>
      <c r="AN37" s="649"/>
      <c r="AO37" s="650"/>
      <c r="AQ37" s="721" t="s">
        <v>263</v>
      </c>
      <c r="AR37" s="722"/>
      <c r="AS37" s="722"/>
      <c r="AT37" s="722"/>
      <c r="AU37" s="722"/>
      <c r="AV37" s="722"/>
      <c r="AW37" s="722"/>
      <c r="AX37" s="722"/>
      <c r="AY37" s="723"/>
      <c r="AZ37" s="643">
        <v>1049041</v>
      </c>
      <c r="BA37" s="644"/>
      <c r="BB37" s="644"/>
      <c r="BC37" s="644"/>
      <c r="BD37" s="678"/>
      <c r="BE37" s="678"/>
      <c r="BF37" s="712"/>
      <c r="BG37" s="658" t="s">
        <v>264</v>
      </c>
      <c r="BH37" s="659"/>
      <c r="BI37" s="659"/>
      <c r="BJ37" s="659"/>
      <c r="BK37" s="659"/>
      <c r="BL37" s="659"/>
      <c r="BM37" s="659"/>
      <c r="BN37" s="659"/>
      <c r="BO37" s="659"/>
      <c r="BP37" s="659"/>
      <c r="BQ37" s="659"/>
      <c r="BR37" s="659"/>
      <c r="BS37" s="659"/>
      <c r="BT37" s="659"/>
      <c r="BU37" s="660"/>
      <c r="BV37" s="643">
        <v>26228</v>
      </c>
      <c r="BW37" s="644"/>
      <c r="BX37" s="644"/>
      <c r="BY37" s="644"/>
      <c r="BZ37" s="644"/>
      <c r="CA37" s="644"/>
      <c r="CB37" s="653"/>
      <c r="CD37" s="658" t="s">
        <v>265</v>
      </c>
      <c r="CE37" s="659"/>
      <c r="CF37" s="659"/>
      <c r="CG37" s="659"/>
      <c r="CH37" s="659"/>
      <c r="CI37" s="659"/>
      <c r="CJ37" s="659"/>
      <c r="CK37" s="659"/>
      <c r="CL37" s="659"/>
      <c r="CM37" s="659"/>
      <c r="CN37" s="659"/>
      <c r="CO37" s="659"/>
      <c r="CP37" s="659"/>
      <c r="CQ37" s="660"/>
      <c r="CR37" s="643">
        <v>25734</v>
      </c>
      <c r="CS37" s="678"/>
      <c r="CT37" s="678"/>
      <c r="CU37" s="678"/>
      <c r="CV37" s="678"/>
      <c r="CW37" s="678"/>
      <c r="CX37" s="678"/>
      <c r="CY37" s="679"/>
      <c r="CZ37" s="648">
        <v>0.1</v>
      </c>
      <c r="DA37" s="680"/>
      <c r="DB37" s="680"/>
      <c r="DC37" s="683"/>
      <c r="DD37" s="652">
        <v>25734</v>
      </c>
      <c r="DE37" s="678"/>
      <c r="DF37" s="678"/>
      <c r="DG37" s="678"/>
      <c r="DH37" s="678"/>
      <c r="DI37" s="678"/>
      <c r="DJ37" s="678"/>
      <c r="DK37" s="679"/>
      <c r="DL37" s="652">
        <v>25333</v>
      </c>
      <c r="DM37" s="678"/>
      <c r="DN37" s="678"/>
      <c r="DO37" s="678"/>
      <c r="DP37" s="678"/>
      <c r="DQ37" s="678"/>
      <c r="DR37" s="678"/>
      <c r="DS37" s="678"/>
      <c r="DT37" s="678"/>
      <c r="DU37" s="678"/>
      <c r="DV37" s="679"/>
      <c r="DW37" s="648">
        <v>0.3</v>
      </c>
      <c r="DX37" s="680"/>
      <c r="DY37" s="680"/>
      <c r="DZ37" s="680"/>
      <c r="EA37" s="680"/>
      <c r="EB37" s="680"/>
      <c r="EC37" s="681"/>
    </row>
    <row r="38" spans="2:133" ht="11.25" customHeight="1" x14ac:dyDescent="0.15">
      <c r="B38" s="640" t="s">
        <v>266</v>
      </c>
      <c r="C38" s="641"/>
      <c r="D38" s="641"/>
      <c r="E38" s="641"/>
      <c r="F38" s="641"/>
      <c r="G38" s="641"/>
      <c r="H38" s="641"/>
      <c r="I38" s="641"/>
      <c r="J38" s="641"/>
      <c r="K38" s="641"/>
      <c r="L38" s="641"/>
      <c r="M38" s="641"/>
      <c r="N38" s="641"/>
      <c r="O38" s="641"/>
      <c r="P38" s="641"/>
      <c r="Q38" s="642"/>
      <c r="R38" s="643">
        <v>257870</v>
      </c>
      <c r="S38" s="644"/>
      <c r="T38" s="644"/>
      <c r="U38" s="644"/>
      <c r="V38" s="644"/>
      <c r="W38" s="644"/>
      <c r="X38" s="644"/>
      <c r="Y38" s="645"/>
      <c r="Z38" s="646">
        <v>1.3</v>
      </c>
      <c r="AA38" s="646"/>
      <c r="AB38" s="646"/>
      <c r="AC38" s="646"/>
      <c r="AD38" s="647">
        <v>31</v>
      </c>
      <c r="AE38" s="647"/>
      <c r="AF38" s="647"/>
      <c r="AG38" s="647"/>
      <c r="AH38" s="647"/>
      <c r="AI38" s="647"/>
      <c r="AJ38" s="647"/>
      <c r="AK38" s="647"/>
      <c r="AL38" s="648">
        <v>0</v>
      </c>
      <c r="AM38" s="649"/>
      <c r="AN38" s="649"/>
      <c r="AO38" s="650"/>
      <c r="AQ38" s="721" t="s">
        <v>267</v>
      </c>
      <c r="AR38" s="722"/>
      <c r="AS38" s="722"/>
      <c r="AT38" s="722"/>
      <c r="AU38" s="722"/>
      <c r="AV38" s="722"/>
      <c r="AW38" s="722"/>
      <c r="AX38" s="722"/>
      <c r="AY38" s="723"/>
      <c r="AZ38" s="643">
        <v>550614</v>
      </c>
      <c r="BA38" s="644"/>
      <c r="BB38" s="644"/>
      <c r="BC38" s="644"/>
      <c r="BD38" s="678"/>
      <c r="BE38" s="678"/>
      <c r="BF38" s="712"/>
      <c r="BG38" s="658" t="s">
        <v>268</v>
      </c>
      <c r="BH38" s="659"/>
      <c r="BI38" s="659"/>
      <c r="BJ38" s="659"/>
      <c r="BK38" s="659"/>
      <c r="BL38" s="659"/>
      <c r="BM38" s="659"/>
      <c r="BN38" s="659"/>
      <c r="BO38" s="659"/>
      <c r="BP38" s="659"/>
      <c r="BQ38" s="659"/>
      <c r="BR38" s="659"/>
      <c r="BS38" s="659"/>
      <c r="BT38" s="659"/>
      <c r="BU38" s="660"/>
      <c r="BV38" s="643">
        <v>3499</v>
      </c>
      <c r="BW38" s="644"/>
      <c r="BX38" s="644"/>
      <c r="BY38" s="644"/>
      <c r="BZ38" s="644"/>
      <c r="CA38" s="644"/>
      <c r="CB38" s="653"/>
      <c r="CD38" s="658" t="s">
        <v>269</v>
      </c>
      <c r="CE38" s="659"/>
      <c r="CF38" s="659"/>
      <c r="CG38" s="659"/>
      <c r="CH38" s="659"/>
      <c r="CI38" s="659"/>
      <c r="CJ38" s="659"/>
      <c r="CK38" s="659"/>
      <c r="CL38" s="659"/>
      <c r="CM38" s="659"/>
      <c r="CN38" s="659"/>
      <c r="CO38" s="659"/>
      <c r="CP38" s="659"/>
      <c r="CQ38" s="660"/>
      <c r="CR38" s="643">
        <v>1441087</v>
      </c>
      <c r="CS38" s="644"/>
      <c r="CT38" s="644"/>
      <c r="CU38" s="644"/>
      <c r="CV38" s="644"/>
      <c r="CW38" s="644"/>
      <c r="CX38" s="644"/>
      <c r="CY38" s="645"/>
      <c r="CZ38" s="648">
        <v>7.4</v>
      </c>
      <c r="DA38" s="680"/>
      <c r="DB38" s="680"/>
      <c r="DC38" s="683"/>
      <c r="DD38" s="652">
        <v>1181193</v>
      </c>
      <c r="DE38" s="644"/>
      <c r="DF38" s="644"/>
      <c r="DG38" s="644"/>
      <c r="DH38" s="644"/>
      <c r="DI38" s="644"/>
      <c r="DJ38" s="644"/>
      <c r="DK38" s="645"/>
      <c r="DL38" s="652">
        <v>1123824</v>
      </c>
      <c r="DM38" s="644"/>
      <c r="DN38" s="644"/>
      <c r="DO38" s="644"/>
      <c r="DP38" s="644"/>
      <c r="DQ38" s="644"/>
      <c r="DR38" s="644"/>
      <c r="DS38" s="644"/>
      <c r="DT38" s="644"/>
      <c r="DU38" s="644"/>
      <c r="DV38" s="645"/>
      <c r="DW38" s="648">
        <v>11.4</v>
      </c>
      <c r="DX38" s="680"/>
      <c r="DY38" s="680"/>
      <c r="DZ38" s="680"/>
      <c r="EA38" s="680"/>
      <c r="EB38" s="680"/>
      <c r="EC38" s="681"/>
    </row>
    <row r="39" spans="2:133" ht="11.25" customHeight="1" x14ac:dyDescent="0.15">
      <c r="B39" s="640" t="s">
        <v>270</v>
      </c>
      <c r="C39" s="641"/>
      <c r="D39" s="641"/>
      <c r="E39" s="641"/>
      <c r="F39" s="641"/>
      <c r="G39" s="641"/>
      <c r="H39" s="641"/>
      <c r="I39" s="641"/>
      <c r="J39" s="641"/>
      <c r="K39" s="641"/>
      <c r="L39" s="641"/>
      <c r="M39" s="641"/>
      <c r="N39" s="641"/>
      <c r="O39" s="641"/>
      <c r="P39" s="641"/>
      <c r="Q39" s="642"/>
      <c r="R39" s="643">
        <v>2070300</v>
      </c>
      <c r="S39" s="644"/>
      <c r="T39" s="644"/>
      <c r="U39" s="644"/>
      <c r="V39" s="644"/>
      <c r="W39" s="644"/>
      <c r="X39" s="644"/>
      <c r="Y39" s="645"/>
      <c r="Z39" s="646">
        <v>10.4</v>
      </c>
      <c r="AA39" s="646"/>
      <c r="AB39" s="646"/>
      <c r="AC39" s="646"/>
      <c r="AD39" s="647" t="s">
        <v>66</v>
      </c>
      <c r="AE39" s="647"/>
      <c r="AF39" s="647"/>
      <c r="AG39" s="647"/>
      <c r="AH39" s="647"/>
      <c r="AI39" s="647"/>
      <c r="AJ39" s="647"/>
      <c r="AK39" s="647"/>
      <c r="AL39" s="648" t="s">
        <v>66</v>
      </c>
      <c r="AM39" s="649"/>
      <c r="AN39" s="649"/>
      <c r="AO39" s="650"/>
      <c r="AQ39" s="721" t="s">
        <v>271</v>
      </c>
      <c r="AR39" s="722"/>
      <c r="AS39" s="722"/>
      <c r="AT39" s="722"/>
      <c r="AU39" s="722"/>
      <c r="AV39" s="722"/>
      <c r="AW39" s="722"/>
      <c r="AX39" s="722"/>
      <c r="AY39" s="723"/>
      <c r="AZ39" s="643">
        <v>249762</v>
      </c>
      <c r="BA39" s="644"/>
      <c r="BB39" s="644"/>
      <c r="BC39" s="644"/>
      <c r="BD39" s="678"/>
      <c r="BE39" s="678"/>
      <c r="BF39" s="712"/>
      <c r="BG39" s="658" t="s">
        <v>272</v>
      </c>
      <c r="BH39" s="659"/>
      <c r="BI39" s="659"/>
      <c r="BJ39" s="659"/>
      <c r="BK39" s="659"/>
      <c r="BL39" s="659"/>
      <c r="BM39" s="659"/>
      <c r="BN39" s="659"/>
      <c r="BO39" s="659"/>
      <c r="BP39" s="659"/>
      <c r="BQ39" s="659"/>
      <c r="BR39" s="659"/>
      <c r="BS39" s="659"/>
      <c r="BT39" s="659"/>
      <c r="BU39" s="660"/>
      <c r="BV39" s="643">
        <v>5214</v>
      </c>
      <c r="BW39" s="644"/>
      <c r="BX39" s="644"/>
      <c r="BY39" s="644"/>
      <c r="BZ39" s="644"/>
      <c r="CA39" s="644"/>
      <c r="CB39" s="653"/>
      <c r="CD39" s="658" t="s">
        <v>273</v>
      </c>
      <c r="CE39" s="659"/>
      <c r="CF39" s="659"/>
      <c r="CG39" s="659"/>
      <c r="CH39" s="659"/>
      <c r="CI39" s="659"/>
      <c r="CJ39" s="659"/>
      <c r="CK39" s="659"/>
      <c r="CL39" s="659"/>
      <c r="CM39" s="659"/>
      <c r="CN39" s="659"/>
      <c r="CO39" s="659"/>
      <c r="CP39" s="659"/>
      <c r="CQ39" s="660"/>
      <c r="CR39" s="643">
        <v>111796</v>
      </c>
      <c r="CS39" s="678"/>
      <c r="CT39" s="678"/>
      <c r="CU39" s="678"/>
      <c r="CV39" s="678"/>
      <c r="CW39" s="678"/>
      <c r="CX39" s="678"/>
      <c r="CY39" s="679"/>
      <c r="CZ39" s="648">
        <v>0.6</v>
      </c>
      <c r="DA39" s="680"/>
      <c r="DB39" s="680"/>
      <c r="DC39" s="683"/>
      <c r="DD39" s="652">
        <v>74646</v>
      </c>
      <c r="DE39" s="678"/>
      <c r="DF39" s="678"/>
      <c r="DG39" s="678"/>
      <c r="DH39" s="678"/>
      <c r="DI39" s="678"/>
      <c r="DJ39" s="678"/>
      <c r="DK39" s="679"/>
      <c r="DL39" s="652" t="s">
        <v>66</v>
      </c>
      <c r="DM39" s="678"/>
      <c r="DN39" s="678"/>
      <c r="DO39" s="678"/>
      <c r="DP39" s="678"/>
      <c r="DQ39" s="678"/>
      <c r="DR39" s="678"/>
      <c r="DS39" s="678"/>
      <c r="DT39" s="678"/>
      <c r="DU39" s="678"/>
      <c r="DV39" s="679"/>
      <c r="DW39" s="648" t="s">
        <v>66</v>
      </c>
      <c r="DX39" s="680"/>
      <c r="DY39" s="680"/>
      <c r="DZ39" s="680"/>
      <c r="EA39" s="680"/>
      <c r="EB39" s="680"/>
      <c r="EC39" s="681"/>
    </row>
    <row r="40" spans="2:133" ht="11.25" customHeight="1" x14ac:dyDescent="0.15">
      <c r="B40" s="640" t="s">
        <v>274</v>
      </c>
      <c r="C40" s="641"/>
      <c r="D40" s="641"/>
      <c r="E40" s="641"/>
      <c r="F40" s="641"/>
      <c r="G40" s="641"/>
      <c r="H40" s="641"/>
      <c r="I40" s="641"/>
      <c r="J40" s="641"/>
      <c r="K40" s="641"/>
      <c r="L40" s="641"/>
      <c r="M40" s="641"/>
      <c r="N40" s="641"/>
      <c r="O40" s="641"/>
      <c r="P40" s="641"/>
      <c r="Q40" s="642"/>
      <c r="R40" s="643" t="s">
        <v>66</v>
      </c>
      <c r="S40" s="644"/>
      <c r="T40" s="644"/>
      <c r="U40" s="644"/>
      <c r="V40" s="644"/>
      <c r="W40" s="644"/>
      <c r="X40" s="644"/>
      <c r="Y40" s="645"/>
      <c r="Z40" s="646" t="s">
        <v>66</v>
      </c>
      <c r="AA40" s="646"/>
      <c r="AB40" s="646"/>
      <c r="AC40" s="646"/>
      <c r="AD40" s="647" t="s">
        <v>66</v>
      </c>
      <c r="AE40" s="647"/>
      <c r="AF40" s="647"/>
      <c r="AG40" s="647"/>
      <c r="AH40" s="647"/>
      <c r="AI40" s="647"/>
      <c r="AJ40" s="647"/>
      <c r="AK40" s="647"/>
      <c r="AL40" s="648" t="s">
        <v>66</v>
      </c>
      <c r="AM40" s="649"/>
      <c r="AN40" s="649"/>
      <c r="AO40" s="650"/>
      <c r="AQ40" s="721" t="s">
        <v>275</v>
      </c>
      <c r="AR40" s="722"/>
      <c r="AS40" s="722"/>
      <c r="AT40" s="722"/>
      <c r="AU40" s="722"/>
      <c r="AV40" s="722"/>
      <c r="AW40" s="722"/>
      <c r="AX40" s="722"/>
      <c r="AY40" s="723"/>
      <c r="AZ40" s="643">
        <v>94787</v>
      </c>
      <c r="BA40" s="644"/>
      <c r="BB40" s="644"/>
      <c r="BC40" s="644"/>
      <c r="BD40" s="678"/>
      <c r="BE40" s="678"/>
      <c r="BF40" s="712"/>
      <c r="BG40" s="724" t="s">
        <v>276</v>
      </c>
      <c r="BH40" s="725"/>
      <c r="BI40" s="725"/>
      <c r="BJ40" s="725"/>
      <c r="BK40" s="725"/>
      <c r="BL40" s="91"/>
      <c r="BM40" s="659" t="s">
        <v>277</v>
      </c>
      <c r="BN40" s="659"/>
      <c r="BO40" s="659"/>
      <c r="BP40" s="659"/>
      <c r="BQ40" s="659"/>
      <c r="BR40" s="659"/>
      <c r="BS40" s="659"/>
      <c r="BT40" s="659"/>
      <c r="BU40" s="660"/>
      <c r="BV40" s="643">
        <v>97</v>
      </c>
      <c r="BW40" s="644"/>
      <c r="BX40" s="644"/>
      <c r="BY40" s="644"/>
      <c r="BZ40" s="644"/>
      <c r="CA40" s="644"/>
      <c r="CB40" s="653"/>
      <c r="CD40" s="658" t="s">
        <v>278</v>
      </c>
      <c r="CE40" s="659"/>
      <c r="CF40" s="659"/>
      <c r="CG40" s="659"/>
      <c r="CH40" s="659"/>
      <c r="CI40" s="659"/>
      <c r="CJ40" s="659"/>
      <c r="CK40" s="659"/>
      <c r="CL40" s="659"/>
      <c r="CM40" s="659"/>
      <c r="CN40" s="659"/>
      <c r="CO40" s="659"/>
      <c r="CP40" s="659"/>
      <c r="CQ40" s="660"/>
      <c r="CR40" s="643">
        <v>458019</v>
      </c>
      <c r="CS40" s="644"/>
      <c r="CT40" s="644"/>
      <c r="CU40" s="644"/>
      <c r="CV40" s="644"/>
      <c r="CW40" s="644"/>
      <c r="CX40" s="644"/>
      <c r="CY40" s="645"/>
      <c r="CZ40" s="648">
        <v>2.4</v>
      </c>
      <c r="DA40" s="680"/>
      <c r="DB40" s="680"/>
      <c r="DC40" s="683"/>
      <c r="DD40" s="652">
        <v>392194</v>
      </c>
      <c r="DE40" s="644"/>
      <c r="DF40" s="644"/>
      <c r="DG40" s="644"/>
      <c r="DH40" s="644"/>
      <c r="DI40" s="644"/>
      <c r="DJ40" s="644"/>
      <c r="DK40" s="645"/>
      <c r="DL40" s="652" t="s">
        <v>66</v>
      </c>
      <c r="DM40" s="644"/>
      <c r="DN40" s="644"/>
      <c r="DO40" s="644"/>
      <c r="DP40" s="644"/>
      <c r="DQ40" s="644"/>
      <c r="DR40" s="644"/>
      <c r="DS40" s="644"/>
      <c r="DT40" s="644"/>
      <c r="DU40" s="644"/>
      <c r="DV40" s="645"/>
      <c r="DW40" s="648" t="s">
        <v>66</v>
      </c>
      <c r="DX40" s="680"/>
      <c r="DY40" s="680"/>
      <c r="DZ40" s="680"/>
      <c r="EA40" s="680"/>
      <c r="EB40" s="680"/>
      <c r="EC40" s="681"/>
    </row>
    <row r="41" spans="2:133" ht="11.25" customHeight="1" x14ac:dyDescent="0.15">
      <c r="B41" s="640" t="s">
        <v>279</v>
      </c>
      <c r="C41" s="641"/>
      <c r="D41" s="641"/>
      <c r="E41" s="641"/>
      <c r="F41" s="641"/>
      <c r="G41" s="641"/>
      <c r="H41" s="641"/>
      <c r="I41" s="641"/>
      <c r="J41" s="641"/>
      <c r="K41" s="641"/>
      <c r="L41" s="641"/>
      <c r="M41" s="641"/>
      <c r="N41" s="641"/>
      <c r="O41" s="641"/>
      <c r="P41" s="641"/>
      <c r="Q41" s="642"/>
      <c r="R41" s="643" t="s">
        <v>66</v>
      </c>
      <c r="S41" s="644"/>
      <c r="T41" s="644"/>
      <c r="U41" s="644"/>
      <c r="V41" s="644"/>
      <c r="W41" s="644"/>
      <c r="X41" s="644"/>
      <c r="Y41" s="645"/>
      <c r="Z41" s="646" t="s">
        <v>66</v>
      </c>
      <c r="AA41" s="646"/>
      <c r="AB41" s="646"/>
      <c r="AC41" s="646"/>
      <c r="AD41" s="647" t="s">
        <v>66</v>
      </c>
      <c r="AE41" s="647"/>
      <c r="AF41" s="647"/>
      <c r="AG41" s="647"/>
      <c r="AH41" s="647"/>
      <c r="AI41" s="647"/>
      <c r="AJ41" s="647"/>
      <c r="AK41" s="647"/>
      <c r="AL41" s="648" t="s">
        <v>66</v>
      </c>
      <c r="AM41" s="649"/>
      <c r="AN41" s="649"/>
      <c r="AO41" s="650"/>
      <c r="AQ41" s="721" t="s">
        <v>280</v>
      </c>
      <c r="AR41" s="722"/>
      <c r="AS41" s="722"/>
      <c r="AT41" s="722"/>
      <c r="AU41" s="722"/>
      <c r="AV41" s="722"/>
      <c r="AW41" s="722"/>
      <c r="AX41" s="722"/>
      <c r="AY41" s="723"/>
      <c r="AZ41" s="643">
        <v>305393</v>
      </c>
      <c r="BA41" s="644"/>
      <c r="BB41" s="644"/>
      <c r="BC41" s="644"/>
      <c r="BD41" s="678"/>
      <c r="BE41" s="678"/>
      <c r="BF41" s="712"/>
      <c r="BG41" s="724"/>
      <c r="BH41" s="725"/>
      <c r="BI41" s="725"/>
      <c r="BJ41" s="725"/>
      <c r="BK41" s="725"/>
      <c r="BL41" s="91"/>
      <c r="BM41" s="659" t="s">
        <v>281</v>
      </c>
      <c r="BN41" s="659"/>
      <c r="BO41" s="659"/>
      <c r="BP41" s="659"/>
      <c r="BQ41" s="659"/>
      <c r="BR41" s="659"/>
      <c r="BS41" s="659"/>
      <c r="BT41" s="659"/>
      <c r="BU41" s="660"/>
      <c r="BV41" s="643">
        <v>1</v>
      </c>
      <c r="BW41" s="644"/>
      <c r="BX41" s="644"/>
      <c r="BY41" s="644"/>
      <c r="BZ41" s="644"/>
      <c r="CA41" s="644"/>
      <c r="CB41" s="653"/>
      <c r="CD41" s="658" t="s">
        <v>282</v>
      </c>
      <c r="CE41" s="659"/>
      <c r="CF41" s="659"/>
      <c r="CG41" s="659"/>
      <c r="CH41" s="659"/>
      <c r="CI41" s="659"/>
      <c r="CJ41" s="659"/>
      <c r="CK41" s="659"/>
      <c r="CL41" s="659"/>
      <c r="CM41" s="659"/>
      <c r="CN41" s="659"/>
      <c r="CO41" s="659"/>
      <c r="CP41" s="659"/>
      <c r="CQ41" s="660"/>
      <c r="CR41" s="643" t="s">
        <v>66</v>
      </c>
      <c r="CS41" s="678"/>
      <c r="CT41" s="678"/>
      <c r="CU41" s="678"/>
      <c r="CV41" s="678"/>
      <c r="CW41" s="678"/>
      <c r="CX41" s="678"/>
      <c r="CY41" s="679"/>
      <c r="CZ41" s="648" t="s">
        <v>66</v>
      </c>
      <c r="DA41" s="680"/>
      <c r="DB41" s="680"/>
      <c r="DC41" s="683"/>
      <c r="DD41" s="652" t="s">
        <v>66</v>
      </c>
      <c r="DE41" s="678"/>
      <c r="DF41" s="678"/>
      <c r="DG41" s="678"/>
      <c r="DH41" s="678"/>
      <c r="DI41" s="678"/>
      <c r="DJ41" s="678"/>
      <c r="DK41" s="67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283</v>
      </c>
      <c r="C42" s="641"/>
      <c r="D42" s="641"/>
      <c r="E42" s="641"/>
      <c r="F42" s="641"/>
      <c r="G42" s="641"/>
      <c r="H42" s="641"/>
      <c r="I42" s="641"/>
      <c r="J42" s="641"/>
      <c r="K42" s="641"/>
      <c r="L42" s="641"/>
      <c r="M42" s="641"/>
      <c r="N42" s="641"/>
      <c r="O42" s="641"/>
      <c r="P42" s="641"/>
      <c r="Q42" s="642"/>
      <c r="R42" s="643">
        <v>353800</v>
      </c>
      <c r="S42" s="644"/>
      <c r="T42" s="644"/>
      <c r="U42" s="644"/>
      <c r="V42" s="644"/>
      <c r="W42" s="644"/>
      <c r="X42" s="644"/>
      <c r="Y42" s="645"/>
      <c r="Z42" s="646">
        <v>1.8</v>
      </c>
      <c r="AA42" s="646"/>
      <c r="AB42" s="646"/>
      <c r="AC42" s="646"/>
      <c r="AD42" s="647" t="s">
        <v>66</v>
      </c>
      <c r="AE42" s="647"/>
      <c r="AF42" s="647"/>
      <c r="AG42" s="647"/>
      <c r="AH42" s="647"/>
      <c r="AI42" s="647"/>
      <c r="AJ42" s="647"/>
      <c r="AK42" s="647"/>
      <c r="AL42" s="648" t="s">
        <v>66</v>
      </c>
      <c r="AM42" s="649"/>
      <c r="AN42" s="649"/>
      <c r="AO42" s="650"/>
      <c r="AQ42" s="742" t="s">
        <v>284</v>
      </c>
      <c r="AR42" s="743"/>
      <c r="AS42" s="743"/>
      <c r="AT42" s="743"/>
      <c r="AU42" s="743"/>
      <c r="AV42" s="743"/>
      <c r="AW42" s="743"/>
      <c r="AX42" s="743"/>
      <c r="AY42" s="744"/>
      <c r="AZ42" s="734">
        <v>1135694</v>
      </c>
      <c r="BA42" s="735"/>
      <c r="BB42" s="735"/>
      <c r="BC42" s="735"/>
      <c r="BD42" s="714"/>
      <c r="BE42" s="714"/>
      <c r="BF42" s="716"/>
      <c r="BG42" s="726"/>
      <c r="BH42" s="727"/>
      <c r="BI42" s="727"/>
      <c r="BJ42" s="727"/>
      <c r="BK42" s="727"/>
      <c r="BL42" s="92"/>
      <c r="BM42" s="669" t="s">
        <v>285</v>
      </c>
      <c r="BN42" s="669"/>
      <c r="BO42" s="669"/>
      <c r="BP42" s="669"/>
      <c r="BQ42" s="669"/>
      <c r="BR42" s="669"/>
      <c r="BS42" s="669"/>
      <c r="BT42" s="669"/>
      <c r="BU42" s="670"/>
      <c r="BV42" s="734">
        <v>462</v>
      </c>
      <c r="BW42" s="735"/>
      <c r="BX42" s="735"/>
      <c r="BY42" s="735"/>
      <c r="BZ42" s="735"/>
      <c r="CA42" s="735"/>
      <c r="CB42" s="741"/>
      <c r="CD42" s="640" t="s">
        <v>286</v>
      </c>
      <c r="CE42" s="641"/>
      <c r="CF42" s="641"/>
      <c r="CG42" s="641"/>
      <c r="CH42" s="641"/>
      <c r="CI42" s="641"/>
      <c r="CJ42" s="641"/>
      <c r="CK42" s="641"/>
      <c r="CL42" s="641"/>
      <c r="CM42" s="641"/>
      <c r="CN42" s="641"/>
      <c r="CO42" s="641"/>
      <c r="CP42" s="641"/>
      <c r="CQ42" s="642"/>
      <c r="CR42" s="643">
        <v>2582993</v>
      </c>
      <c r="CS42" s="644"/>
      <c r="CT42" s="644"/>
      <c r="CU42" s="644"/>
      <c r="CV42" s="644"/>
      <c r="CW42" s="644"/>
      <c r="CX42" s="644"/>
      <c r="CY42" s="645"/>
      <c r="CZ42" s="648">
        <v>13.3</v>
      </c>
      <c r="DA42" s="649"/>
      <c r="DB42" s="649"/>
      <c r="DC42" s="661"/>
      <c r="DD42" s="652">
        <v>523267</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287</v>
      </c>
      <c r="C43" s="685"/>
      <c r="D43" s="685"/>
      <c r="E43" s="685"/>
      <c r="F43" s="685"/>
      <c r="G43" s="685"/>
      <c r="H43" s="685"/>
      <c r="I43" s="685"/>
      <c r="J43" s="685"/>
      <c r="K43" s="685"/>
      <c r="L43" s="685"/>
      <c r="M43" s="685"/>
      <c r="N43" s="685"/>
      <c r="O43" s="685"/>
      <c r="P43" s="685"/>
      <c r="Q43" s="686"/>
      <c r="R43" s="734">
        <v>19912518</v>
      </c>
      <c r="S43" s="735"/>
      <c r="T43" s="735"/>
      <c r="U43" s="735"/>
      <c r="V43" s="735"/>
      <c r="W43" s="735"/>
      <c r="X43" s="735"/>
      <c r="Y43" s="736"/>
      <c r="Z43" s="737">
        <v>100</v>
      </c>
      <c r="AA43" s="737"/>
      <c r="AB43" s="737"/>
      <c r="AC43" s="737"/>
      <c r="AD43" s="738">
        <v>9477538</v>
      </c>
      <c r="AE43" s="738"/>
      <c r="AF43" s="738"/>
      <c r="AG43" s="738"/>
      <c r="AH43" s="738"/>
      <c r="AI43" s="738"/>
      <c r="AJ43" s="738"/>
      <c r="AK43" s="738"/>
      <c r="AL43" s="739">
        <v>100</v>
      </c>
      <c r="AM43" s="715"/>
      <c r="AN43" s="715"/>
      <c r="AO43" s="740"/>
      <c r="BV43" s="93"/>
      <c r="BW43" s="93"/>
      <c r="BX43" s="93"/>
      <c r="BY43" s="93"/>
      <c r="BZ43" s="93"/>
      <c r="CA43" s="93"/>
      <c r="CB43" s="93"/>
      <c r="CD43" s="640" t="s">
        <v>288</v>
      </c>
      <c r="CE43" s="641"/>
      <c r="CF43" s="641"/>
      <c r="CG43" s="641"/>
      <c r="CH43" s="641"/>
      <c r="CI43" s="641"/>
      <c r="CJ43" s="641"/>
      <c r="CK43" s="641"/>
      <c r="CL43" s="641"/>
      <c r="CM43" s="641"/>
      <c r="CN43" s="641"/>
      <c r="CO43" s="641"/>
      <c r="CP43" s="641"/>
      <c r="CQ43" s="642"/>
      <c r="CR43" s="643">
        <v>64081</v>
      </c>
      <c r="CS43" s="678"/>
      <c r="CT43" s="678"/>
      <c r="CU43" s="678"/>
      <c r="CV43" s="678"/>
      <c r="CW43" s="678"/>
      <c r="CX43" s="678"/>
      <c r="CY43" s="679"/>
      <c r="CZ43" s="648">
        <v>0.3</v>
      </c>
      <c r="DA43" s="680"/>
      <c r="DB43" s="680"/>
      <c r="DC43" s="683"/>
      <c r="DD43" s="652">
        <v>64081</v>
      </c>
      <c r="DE43" s="678"/>
      <c r="DF43" s="678"/>
      <c r="DG43" s="678"/>
      <c r="DH43" s="678"/>
      <c r="DI43" s="678"/>
      <c r="DJ43" s="678"/>
      <c r="DK43" s="67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235</v>
      </c>
      <c r="CE44" s="756"/>
      <c r="CF44" s="640" t="s">
        <v>289</v>
      </c>
      <c r="CG44" s="641"/>
      <c r="CH44" s="641"/>
      <c r="CI44" s="641"/>
      <c r="CJ44" s="641"/>
      <c r="CK44" s="641"/>
      <c r="CL44" s="641"/>
      <c r="CM44" s="641"/>
      <c r="CN44" s="641"/>
      <c r="CO44" s="641"/>
      <c r="CP44" s="641"/>
      <c r="CQ44" s="642"/>
      <c r="CR44" s="643">
        <v>2444068</v>
      </c>
      <c r="CS44" s="644"/>
      <c r="CT44" s="644"/>
      <c r="CU44" s="644"/>
      <c r="CV44" s="644"/>
      <c r="CW44" s="644"/>
      <c r="CX44" s="644"/>
      <c r="CY44" s="645"/>
      <c r="CZ44" s="648">
        <v>12.6</v>
      </c>
      <c r="DA44" s="649"/>
      <c r="DB44" s="649"/>
      <c r="DC44" s="661"/>
      <c r="DD44" s="652">
        <v>472572</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290</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291</v>
      </c>
      <c r="CG45" s="641"/>
      <c r="CH45" s="641"/>
      <c r="CI45" s="641"/>
      <c r="CJ45" s="641"/>
      <c r="CK45" s="641"/>
      <c r="CL45" s="641"/>
      <c r="CM45" s="641"/>
      <c r="CN45" s="641"/>
      <c r="CO45" s="641"/>
      <c r="CP45" s="641"/>
      <c r="CQ45" s="642"/>
      <c r="CR45" s="643">
        <v>640931</v>
      </c>
      <c r="CS45" s="678"/>
      <c r="CT45" s="678"/>
      <c r="CU45" s="678"/>
      <c r="CV45" s="678"/>
      <c r="CW45" s="678"/>
      <c r="CX45" s="678"/>
      <c r="CY45" s="679"/>
      <c r="CZ45" s="648">
        <v>3.3</v>
      </c>
      <c r="DA45" s="680"/>
      <c r="DB45" s="680"/>
      <c r="DC45" s="683"/>
      <c r="DD45" s="652">
        <v>91808</v>
      </c>
      <c r="DE45" s="678"/>
      <c r="DF45" s="678"/>
      <c r="DG45" s="678"/>
      <c r="DH45" s="678"/>
      <c r="DI45" s="678"/>
      <c r="DJ45" s="678"/>
      <c r="DK45" s="67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292</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293</v>
      </c>
      <c r="CG46" s="641"/>
      <c r="CH46" s="641"/>
      <c r="CI46" s="641"/>
      <c r="CJ46" s="641"/>
      <c r="CK46" s="641"/>
      <c r="CL46" s="641"/>
      <c r="CM46" s="641"/>
      <c r="CN46" s="641"/>
      <c r="CO46" s="641"/>
      <c r="CP46" s="641"/>
      <c r="CQ46" s="642"/>
      <c r="CR46" s="643">
        <v>1762646</v>
      </c>
      <c r="CS46" s="644"/>
      <c r="CT46" s="644"/>
      <c r="CU46" s="644"/>
      <c r="CV46" s="644"/>
      <c r="CW46" s="644"/>
      <c r="CX46" s="644"/>
      <c r="CY46" s="645"/>
      <c r="CZ46" s="648">
        <v>9.1</v>
      </c>
      <c r="DA46" s="649"/>
      <c r="DB46" s="649"/>
      <c r="DC46" s="661"/>
      <c r="DD46" s="652">
        <v>363965</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294</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295</v>
      </c>
      <c r="CG47" s="641"/>
      <c r="CH47" s="641"/>
      <c r="CI47" s="641"/>
      <c r="CJ47" s="641"/>
      <c r="CK47" s="641"/>
      <c r="CL47" s="641"/>
      <c r="CM47" s="641"/>
      <c r="CN47" s="641"/>
      <c r="CO47" s="641"/>
      <c r="CP47" s="641"/>
      <c r="CQ47" s="642"/>
      <c r="CR47" s="643">
        <v>138925</v>
      </c>
      <c r="CS47" s="678"/>
      <c r="CT47" s="678"/>
      <c r="CU47" s="678"/>
      <c r="CV47" s="678"/>
      <c r="CW47" s="678"/>
      <c r="CX47" s="678"/>
      <c r="CY47" s="679"/>
      <c r="CZ47" s="648">
        <v>0.7</v>
      </c>
      <c r="DA47" s="680"/>
      <c r="DB47" s="680"/>
      <c r="DC47" s="683"/>
      <c r="DD47" s="652">
        <v>50695</v>
      </c>
      <c r="DE47" s="678"/>
      <c r="DF47" s="678"/>
      <c r="DG47" s="678"/>
      <c r="DH47" s="678"/>
      <c r="DI47" s="678"/>
      <c r="DJ47" s="678"/>
      <c r="DK47" s="679"/>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296</v>
      </c>
      <c r="CG48" s="641"/>
      <c r="CH48" s="641"/>
      <c r="CI48" s="641"/>
      <c r="CJ48" s="641"/>
      <c r="CK48" s="641"/>
      <c r="CL48" s="641"/>
      <c r="CM48" s="641"/>
      <c r="CN48" s="641"/>
      <c r="CO48" s="641"/>
      <c r="CP48" s="641"/>
      <c r="CQ48" s="642"/>
      <c r="CR48" s="643" t="s">
        <v>66</v>
      </c>
      <c r="CS48" s="644"/>
      <c r="CT48" s="644"/>
      <c r="CU48" s="644"/>
      <c r="CV48" s="644"/>
      <c r="CW48" s="644"/>
      <c r="CX48" s="644"/>
      <c r="CY48" s="645"/>
      <c r="CZ48" s="648" t="s">
        <v>66</v>
      </c>
      <c r="DA48" s="649"/>
      <c r="DB48" s="649"/>
      <c r="DC48" s="661"/>
      <c r="DD48" s="652" t="s">
        <v>66</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297</v>
      </c>
      <c r="CE49" s="685"/>
      <c r="CF49" s="685"/>
      <c r="CG49" s="685"/>
      <c r="CH49" s="685"/>
      <c r="CI49" s="685"/>
      <c r="CJ49" s="685"/>
      <c r="CK49" s="685"/>
      <c r="CL49" s="685"/>
      <c r="CM49" s="685"/>
      <c r="CN49" s="685"/>
      <c r="CO49" s="685"/>
      <c r="CP49" s="685"/>
      <c r="CQ49" s="686"/>
      <c r="CR49" s="734">
        <v>19447055</v>
      </c>
      <c r="CS49" s="714"/>
      <c r="CT49" s="714"/>
      <c r="CU49" s="714"/>
      <c r="CV49" s="714"/>
      <c r="CW49" s="714"/>
      <c r="CX49" s="714"/>
      <c r="CY49" s="745"/>
      <c r="CZ49" s="739">
        <v>100</v>
      </c>
      <c r="DA49" s="746"/>
      <c r="DB49" s="746"/>
      <c r="DC49" s="747"/>
      <c r="DD49" s="748">
        <v>11760887</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HeGpYg6fhhvuzvS3cGWMwTYf5BXmE0JtIofql4g6quszJSN+95XY2VdhKiwjNVkdrhmpEINoAZoWGg1woTlJXQ==" saltValue="O+B6DCRqTmJvg2TRH0Lxn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299</v>
      </c>
      <c r="DK2" s="791"/>
      <c r="DL2" s="791"/>
      <c r="DM2" s="791"/>
      <c r="DN2" s="791"/>
      <c r="DO2" s="792"/>
      <c r="DP2" s="106"/>
      <c r="DQ2" s="790" t="s">
        <v>300</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301</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302</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303</v>
      </c>
      <c r="B5" s="785"/>
      <c r="C5" s="785"/>
      <c r="D5" s="785"/>
      <c r="E5" s="785"/>
      <c r="F5" s="785"/>
      <c r="G5" s="785"/>
      <c r="H5" s="785"/>
      <c r="I5" s="785"/>
      <c r="J5" s="785"/>
      <c r="K5" s="785"/>
      <c r="L5" s="785"/>
      <c r="M5" s="785"/>
      <c r="N5" s="785"/>
      <c r="O5" s="785"/>
      <c r="P5" s="786"/>
      <c r="Q5" s="761" t="s">
        <v>304</v>
      </c>
      <c r="R5" s="762"/>
      <c r="S5" s="762"/>
      <c r="T5" s="762"/>
      <c r="U5" s="763"/>
      <c r="V5" s="761" t="s">
        <v>305</v>
      </c>
      <c r="W5" s="762"/>
      <c r="X5" s="762"/>
      <c r="Y5" s="762"/>
      <c r="Z5" s="763"/>
      <c r="AA5" s="761" t="s">
        <v>306</v>
      </c>
      <c r="AB5" s="762"/>
      <c r="AC5" s="762"/>
      <c r="AD5" s="762"/>
      <c r="AE5" s="762"/>
      <c r="AF5" s="794" t="s">
        <v>307</v>
      </c>
      <c r="AG5" s="762"/>
      <c r="AH5" s="762"/>
      <c r="AI5" s="762"/>
      <c r="AJ5" s="773"/>
      <c r="AK5" s="762" t="s">
        <v>308</v>
      </c>
      <c r="AL5" s="762"/>
      <c r="AM5" s="762"/>
      <c r="AN5" s="762"/>
      <c r="AO5" s="763"/>
      <c r="AP5" s="761" t="s">
        <v>309</v>
      </c>
      <c r="AQ5" s="762"/>
      <c r="AR5" s="762"/>
      <c r="AS5" s="762"/>
      <c r="AT5" s="763"/>
      <c r="AU5" s="761" t="s">
        <v>310</v>
      </c>
      <c r="AV5" s="762"/>
      <c r="AW5" s="762"/>
      <c r="AX5" s="762"/>
      <c r="AY5" s="773"/>
      <c r="AZ5" s="113"/>
      <c r="BA5" s="113"/>
      <c r="BB5" s="113"/>
      <c r="BC5" s="113"/>
      <c r="BD5" s="113"/>
      <c r="BE5" s="114"/>
      <c r="BF5" s="114"/>
      <c r="BG5" s="114"/>
      <c r="BH5" s="114"/>
      <c r="BI5" s="114"/>
      <c r="BJ5" s="114"/>
      <c r="BK5" s="114"/>
      <c r="BL5" s="114"/>
      <c r="BM5" s="114"/>
      <c r="BN5" s="114"/>
      <c r="BO5" s="114"/>
      <c r="BP5" s="114"/>
      <c r="BQ5" s="784" t="s">
        <v>311</v>
      </c>
      <c r="BR5" s="785"/>
      <c r="BS5" s="785"/>
      <c r="BT5" s="785"/>
      <c r="BU5" s="785"/>
      <c r="BV5" s="785"/>
      <c r="BW5" s="785"/>
      <c r="BX5" s="785"/>
      <c r="BY5" s="785"/>
      <c r="BZ5" s="785"/>
      <c r="CA5" s="785"/>
      <c r="CB5" s="785"/>
      <c r="CC5" s="785"/>
      <c r="CD5" s="785"/>
      <c r="CE5" s="785"/>
      <c r="CF5" s="785"/>
      <c r="CG5" s="786"/>
      <c r="CH5" s="761" t="s">
        <v>312</v>
      </c>
      <c r="CI5" s="762"/>
      <c r="CJ5" s="762"/>
      <c r="CK5" s="762"/>
      <c r="CL5" s="763"/>
      <c r="CM5" s="761" t="s">
        <v>313</v>
      </c>
      <c r="CN5" s="762"/>
      <c r="CO5" s="762"/>
      <c r="CP5" s="762"/>
      <c r="CQ5" s="763"/>
      <c r="CR5" s="761" t="s">
        <v>314</v>
      </c>
      <c r="CS5" s="762"/>
      <c r="CT5" s="762"/>
      <c r="CU5" s="762"/>
      <c r="CV5" s="763"/>
      <c r="CW5" s="761" t="s">
        <v>315</v>
      </c>
      <c r="CX5" s="762"/>
      <c r="CY5" s="762"/>
      <c r="CZ5" s="762"/>
      <c r="DA5" s="763"/>
      <c r="DB5" s="761" t="s">
        <v>316</v>
      </c>
      <c r="DC5" s="762"/>
      <c r="DD5" s="762"/>
      <c r="DE5" s="762"/>
      <c r="DF5" s="763"/>
      <c r="DG5" s="767" t="s">
        <v>317</v>
      </c>
      <c r="DH5" s="768"/>
      <c r="DI5" s="768"/>
      <c r="DJ5" s="768"/>
      <c r="DK5" s="769"/>
      <c r="DL5" s="767" t="s">
        <v>318</v>
      </c>
      <c r="DM5" s="768"/>
      <c r="DN5" s="768"/>
      <c r="DO5" s="768"/>
      <c r="DP5" s="769"/>
      <c r="DQ5" s="761" t="s">
        <v>319</v>
      </c>
      <c r="DR5" s="762"/>
      <c r="DS5" s="762"/>
      <c r="DT5" s="762"/>
      <c r="DU5" s="763"/>
      <c r="DV5" s="761" t="s">
        <v>310</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320</v>
      </c>
      <c r="C7" s="776"/>
      <c r="D7" s="776"/>
      <c r="E7" s="776"/>
      <c r="F7" s="776"/>
      <c r="G7" s="776"/>
      <c r="H7" s="776"/>
      <c r="I7" s="776"/>
      <c r="J7" s="776"/>
      <c r="K7" s="776"/>
      <c r="L7" s="776"/>
      <c r="M7" s="776"/>
      <c r="N7" s="776"/>
      <c r="O7" s="776"/>
      <c r="P7" s="777"/>
      <c r="Q7" s="778">
        <v>19933</v>
      </c>
      <c r="R7" s="779"/>
      <c r="S7" s="779"/>
      <c r="T7" s="779"/>
      <c r="U7" s="779"/>
      <c r="V7" s="779">
        <v>19442</v>
      </c>
      <c r="W7" s="779"/>
      <c r="X7" s="779"/>
      <c r="Y7" s="779"/>
      <c r="Z7" s="779"/>
      <c r="AA7" s="779">
        <v>491</v>
      </c>
      <c r="AB7" s="779"/>
      <c r="AC7" s="779"/>
      <c r="AD7" s="779"/>
      <c r="AE7" s="780"/>
      <c r="AF7" s="781">
        <v>399</v>
      </c>
      <c r="AG7" s="782"/>
      <c r="AH7" s="782"/>
      <c r="AI7" s="782"/>
      <c r="AJ7" s="783"/>
      <c r="AK7" s="818">
        <v>26</v>
      </c>
      <c r="AL7" s="819"/>
      <c r="AM7" s="819"/>
      <c r="AN7" s="819"/>
      <c r="AO7" s="819"/>
      <c r="AP7" s="819">
        <v>16091</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321</v>
      </c>
      <c r="BT7" s="823"/>
      <c r="BU7" s="823"/>
      <c r="BV7" s="823"/>
      <c r="BW7" s="823"/>
      <c r="BX7" s="823"/>
      <c r="BY7" s="823"/>
      <c r="BZ7" s="823"/>
      <c r="CA7" s="823"/>
      <c r="CB7" s="823"/>
      <c r="CC7" s="823"/>
      <c r="CD7" s="823"/>
      <c r="CE7" s="823"/>
      <c r="CF7" s="823"/>
      <c r="CG7" s="824"/>
      <c r="CH7" s="815">
        <v>1</v>
      </c>
      <c r="CI7" s="816"/>
      <c r="CJ7" s="816"/>
      <c r="CK7" s="816"/>
      <c r="CL7" s="817"/>
      <c r="CM7" s="815">
        <v>47</v>
      </c>
      <c r="CN7" s="816"/>
      <c r="CO7" s="816"/>
      <c r="CP7" s="816"/>
      <c r="CQ7" s="817"/>
      <c r="CR7" s="815">
        <v>50</v>
      </c>
      <c r="CS7" s="816"/>
      <c r="CT7" s="816"/>
      <c r="CU7" s="816"/>
      <c r="CV7" s="817"/>
      <c r="CW7" s="815" t="s">
        <v>322</v>
      </c>
      <c r="CX7" s="816"/>
      <c r="CY7" s="816"/>
      <c r="CZ7" s="816"/>
      <c r="DA7" s="817"/>
      <c r="DB7" s="815" t="s">
        <v>322</v>
      </c>
      <c r="DC7" s="816"/>
      <c r="DD7" s="816"/>
      <c r="DE7" s="816"/>
      <c r="DF7" s="817"/>
      <c r="DG7" s="815" t="s">
        <v>322</v>
      </c>
      <c r="DH7" s="816"/>
      <c r="DI7" s="816"/>
      <c r="DJ7" s="816"/>
      <c r="DK7" s="817"/>
      <c r="DL7" s="815" t="s">
        <v>322</v>
      </c>
      <c r="DM7" s="816"/>
      <c r="DN7" s="816"/>
      <c r="DO7" s="816"/>
      <c r="DP7" s="817"/>
      <c r="DQ7" s="815" t="s">
        <v>322</v>
      </c>
      <c r="DR7" s="816"/>
      <c r="DS7" s="816"/>
      <c r="DT7" s="816"/>
      <c r="DU7" s="817"/>
      <c r="DV7" s="796"/>
      <c r="DW7" s="797"/>
      <c r="DX7" s="797"/>
      <c r="DY7" s="797"/>
      <c r="DZ7" s="798"/>
      <c r="EA7" s="111"/>
    </row>
    <row r="8" spans="1:131" s="112" customFormat="1" ht="26.25" customHeight="1" x14ac:dyDescent="0.15">
      <c r="A8" s="118">
        <v>2</v>
      </c>
      <c r="B8" s="799" t="s">
        <v>323</v>
      </c>
      <c r="C8" s="800"/>
      <c r="D8" s="800"/>
      <c r="E8" s="800"/>
      <c r="F8" s="800"/>
      <c r="G8" s="800"/>
      <c r="H8" s="800"/>
      <c r="I8" s="800"/>
      <c r="J8" s="800"/>
      <c r="K8" s="800"/>
      <c r="L8" s="800"/>
      <c r="M8" s="800"/>
      <c r="N8" s="800"/>
      <c r="O8" s="800"/>
      <c r="P8" s="801"/>
      <c r="Q8" s="802">
        <v>18</v>
      </c>
      <c r="R8" s="803"/>
      <c r="S8" s="803"/>
      <c r="T8" s="803"/>
      <c r="U8" s="803"/>
      <c r="V8" s="803">
        <v>18</v>
      </c>
      <c r="W8" s="803"/>
      <c r="X8" s="803"/>
      <c r="Y8" s="803"/>
      <c r="Z8" s="803"/>
      <c r="AA8" s="803" t="s">
        <v>322</v>
      </c>
      <c r="AB8" s="803"/>
      <c r="AC8" s="803"/>
      <c r="AD8" s="803"/>
      <c r="AE8" s="804"/>
      <c r="AF8" s="805" t="s">
        <v>66</v>
      </c>
      <c r="AG8" s="806"/>
      <c r="AH8" s="806"/>
      <c r="AI8" s="806"/>
      <c r="AJ8" s="807"/>
      <c r="AK8" s="808">
        <v>14</v>
      </c>
      <c r="AL8" s="809"/>
      <c r="AM8" s="809"/>
      <c r="AN8" s="809"/>
      <c r="AO8" s="809"/>
      <c r="AP8" s="809" t="s">
        <v>322</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324</v>
      </c>
      <c r="BT8" s="813"/>
      <c r="BU8" s="813"/>
      <c r="BV8" s="813"/>
      <c r="BW8" s="813"/>
      <c r="BX8" s="813"/>
      <c r="BY8" s="813"/>
      <c r="BZ8" s="813"/>
      <c r="CA8" s="813"/>
      <c r="CB8" s="813"/>
      <c r="CC8" s="813"/>
      <c r="CD8" s="813"/>
      <c r="CE8" s="813"/>
      <c r="CF8" s="813"/>
      <c r="CG8" s="814"/>
      <c r="CH8" s="825">
        <v>4</v>
      </c>
      <c r="CI8" s="826"/>
      <c r="CJ8" s="826"/>
      <c r="CK8" s="826"/>
      <c r="CL8" s="827"/>
      <c r="CM8" s="825">
        <v>14</v>
      </c>
      <c r="CN8" s="826"/>
      <c r="CO8" s="826"/>
      <c r="CP8" s="826"/>
      <c r="CQ8" s="827"/>
      <c r="CR8" s="825">
        <v>20</v>
      </c>
      <c r="CS8" s="826"/>
      <c r="CT8" s="826"/>
      <c r="CU8" s="826"/>
      <c r="CV8" s="827"/>
      <c r="CW8" s="825">
        <v>17</v>
      </c>
      <c r="CX8" s="826"/>
      <c r="CY8" s="826"/>
      <c r="CZ8" s="826"/>
      <c r="DA8" s="827"/>
      <c r="DB8" s="825" t="s">
        <v>322</v>
      </c>
      <c r="DC8" s="826"/>
      <c r="DD8" s="826"/>
      <c r="DE8" s="826"/>
      <c r="DF8" s="827"/>
      <c r="DG8" s="825" t="s">
        <v>322</v>
      </c>
      <c r="DH8" s="826"/>
      <c r="DI8" s="826"/>
      <c r="DJ8" s="826"/>
      <c r="DK8" s="827"/>
      <c r="DL8" s="825" t="s">
        <v>322</v>
      </c>
      <c r="DM8" s="826"/>
      <c r="DN8" s="826"/>
      <c r="DO8" s="826"/>
      <c r="DP8" s="827"/>
      <c r="DQ8" s="825" t="s">
        <v>322</v>
      </c>
      <c r="DR8" s="826"/>
      <c r="DS8" s="826"/>
      <c r="DT8" s="826"/>
      <c r="DU8" s="827"/>
      <c r="DV8" s="828"/>
      <c r="DW8" s="829"/>
      <c r="DX8" s="829"/>
      <c r="DY8" s="829"/>
      <c r="DZ8" s="830"/>
      <c r="EA8" s="111"/>
    </row>
    <row r="9" spans="1:131" s="112" customFormat="1" ht="26.25" customHeight="1" x14ac:dyDescent="0.15">
      <c r="A9" s="118">
        <v>3</v>
      </c>
      <c r="B9" s="799" t="s">
        <v>325</v>
      </c>
      <c r="C9" s="800"/>
      <c r="D9" s="800"/>
      <c r="E9" s="800"/>
      <c r="F9" s="800"/>
      <c r="G9" s="800"/>
      <c r="H9" s="800"/>
      <c r="I9" s="800"/>
      <c r="J9" s="800"/>
      <c r="K9" s="800"/>
      <c r="L9" s="800"/>
      <c r="M9" s="800"/>
      <c r="N9" s="800"/>
      <c r="O9" s="800"/>
      <c r="P9" s="801"/>
      <c r="Q9" s="802">
        <v>2</v>
      </c>
      <c r="R9" s="803"/>
      <c r="S9" s="803"/>
      <c r="T9" s="803"/>
      <c r="U9" s="803"/>
      <c r="V9" s="803">
        <v>27</v>
      </c>
      <c r="W9" s="803"/>
      <c r="X9" s="803"/>
      <c r="Y9" s="803"/>
      <c r="Z9" s="803"/>
      <c r="AA9" s="803">
        <v>-25</v>
      </c>
      <c r="AB9" s="803"/>
      <c r="AC9" s="803"/>
      <c r="AD9" s="803"/>
      <c r="AE9" s="804"/>
      <c r="AF9" s="805">
        <v>-25</v>
      </c>
      <c r="AG9" s="806"/>
      <c r="AH9" s="806"/>
      <c r="AI9" s="806"/>
      <c r="AJ9" s="807"/>
      <c r="AK9" s="808" t="s">
        <v>322</v>
      </c>
      <c r="AL9" s="809"/>
      <c r="AM9" s="809"/>
      <c r="AN9" s="809"/>
      <c r="AO9" s="809"/>
      <c r="AP9" s="809">
        <v>1</v>
      </c>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326</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327</v>
      </c>
      <c r="B23" s="834" t="s">
        <v>328</v>
      </c>
      <c r="C23" s="835"/>
      <c r="D23" s="835"/>
      <c r="E23" s="835"/>
      <c r="F23" s="835"/>
      <c r="G23" s="835"/>
      <c r="H23" s="835"/>
      <c r="I23" s="835"/>
      <c r="J23" s="835"/>
      <c r="K23" s="835"/>
      <c r="L23" s="835"/>
      <c r="M23" s="835"/>
      <c r="N23" s="835"/>
      <c r="O23" s="835"/>
      <c r="P23" s="836"/>
      <c r="Q23" s="837">
        <v>19917</v>
      </c>
      <c r="R23" s="838"/>
      <c r="S23" s="838"/>
      <c r="T23" s="838"/>
      <c r="U23" s="838"/>
      <c r="V23" s="838">
        <v>19451</v>
      </c>
      <c r="W23" s="838"/>
      <c r="X23" s="838"/>
      <c r="Y23" s="838"/>
      <c r="Z23" s="838"/>
      <c r="AA23" s="838">
        <v>466</v>
      </c>
      <c r="AB23" s="838"/>
      <c r="AC23" s="838"/>
      <c r="AD23" s="838"/>
      <c r="AE23" s="839"/>
      <c r="AF23" s="840">
        <v>374</v>
      </c>
      <c r="AG23" s="838"/>
      <c r="AH23" s="838"/>
      <c r="AI23" s="838"/>
      <c r="AJ23" s="841"/>
      <c r="AK23" s="842"/>
      <c r="AL23" s="843"/>
      <c r="AM23" s="843"/>
      <c r="AN23" s="843"/>
      <c r="AO23" s="843"/>
      <c r="AP23" s="838">
        <v>16091</v>
      </c>
      <c r="AQ23" s="838"/>
      <c r="AR23" s="838"/>
      <c r="AS23" s="838"/>
      <c r="AT23" s="838"/>
      <c r="AU23" s="844"/>
      <c r="AV23" s="844"/>
      <c r="AW23" s="844"/>
      <c r="AX23" s="844"/>
      <c r="AY23" s="845"/>
      <c r="AZ23" s="853" t="s">
        <v>66</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329</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330</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303</v>
      </c>
      <c r="B26" s="785"/>
      <c r="C26" s="785"/>
      <c r="D26" s="785"/>
      <c r="E26" s="785"/>
      <c r="F26" s="785"/>
      <c r="G26" s="785"/>
      <c r="H26" s="785"/>
      <c r="I26" s="785"/>
      <c r="J26" s="785"/>
      <c r="K26" s="785"/>
      <c r="L26" s="785"/>
      <c r="M26" s="785"/>
      <c r="N26" s="785"/>
      <c r="O26" s="785"/>
      <c r="P26" s="786"/>
      <c r="Q26" s="761" t="s">
        <v>331</v>
      </c>
      <c r="R26" s="762"/>
      <c r="S26" s="762"/>
      <c r="T26" s="762"/>
      <c r="U26" s="763"/>
      <c r="V26" s="761" t="s">
        <v>332</v>
      </c>
      <c r="W26" s="762"/>
      <c r="X26" s="762"/>
      <c r="Y26" s="762"/>
      <c r="Z26" s="763"/>
      <c r="AA26" s="761" t="s">
        <v>333</v>
      </c>
      <c r="AB26" s="762"/>
      <c r="AC26" s="762"/>
      <c r="AD26" s="762"/>
      <c r="AE26" s="762"/>
      <c r="AF26" s="856" t="s">
        <v>334</v>
      </c>
      <c r="AG26" s="857"/>
      <c r="AH26" s="857"/>
      <c r="AI26" s="857"/>
      <c r="AJ26" s="858"/>
      <c r="AK26" s="762" t="s">
        <v>335</v>
      </c>
      <c r="AL26" s="762"/>
      <c r="AM26" s="762"/>
      <c r="AN26" s="762"/>
      <c r="AO26" s="763"/>
      <c r="AP26" s="761" t="s">
        <v>336</v>
      </c>
      <c r="AQ26" s="762"/>
      <c r="AR26" s="762"/>
      <c r="AS26" s="762"/>
      <c r="AT26" s="763"/>
      <c r="AU26" s="761" t="s">
        <v>337</v>
      </c>
      <c r="AV26" s="762"/>
      <c r="AW26" s="762"/>
      <c r="AX26" s="762"/>
      <c r="AY26" s="763"/>
      <c r="AZ26" s="761" t="s">
        <v>338</v>
      </c>
      <c r="BA26" s="762"/>
      <c r="BB26" s="762"/>
      <c r="BC26" s="762"/>
      <c r="BD26" s="763"/>
      <c r="BE26" s="761" t="s">
        <v>310</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339</v>
      </c>
      <c r="C28" s="776"/>
      <c r="D28" s="776"/>
      <c r="E28" s="776"/>
      <c r="F28" s="776"/>
      <c r="G28" s="776"/>
      <c r="H28" s="776"/>
      <c r="I28" s="776"/>
      <c r="J28" s="776"/>
      <c r="K28" s="776"/>
      <c r="L28" s="776"/>
      <c r="M28" s="776"/>
      <c r="N28" s="776"/>
      <c r="O28" s="776"/>
      <c r="P28" s="777"/>
      <c r="Q28" s="866">
        <v>3340</v>
      </c>
      <c r="R28" s="867"/>
      <c r="S28" s="867"/>
      <c r="T28" s="867"/>
      <c r="U28" s="867"/>
      <c r="V28" s="867">
        <v>3249</v>
      </c>
      <c r="W28" s="867"/>
      <c r="X28" s="867"/>
      <c r="Y28" s="867"/>
      <c r="Z28" s="867"/>
      <c r="AA28" s="867">
        <v>91</v>
      </c>
      <c r="AB28" s="867"/>
      <c r="AC28" s="867"/>
      <c r="AD28" s="867"/>
      <c r="AE28" s="868"/>
      <c r="AF28" s="869">
        <v>91</v>
      </c>
      <c r="AG28" s="867"/>
      <c r="AH28" s="867"/>
      <c r="AI28" s="867"/>
      <c r="AJ28" s="870"/>
      <c r="AK28" s="871">
        <v>305</v>
      </c>
      <c r="AL28" s="862"/>
      <c r="AM28" s="862"/>
      <c r="AN28" s="862"/>
      <c r="AO28" s="862"/>
      <c r="AP28" s="862" t="s">
        <v>322</v>
      </c>
      <c r="AQ28" s="862"/>
      <c r="AR28" s="862"/>
      <c r="AS28" s="862"/>
      <c r="AT28" s="862"/>
      <c r="AU28" s="862" t="s">
        <v>322</v>
      </c>
      <c r="AV28" s="862"/>
      <c r="AW28" s="862"/>
      <c r="AX28" s="862"/>
      <c r="AY28" s="862"/>
      <c r="AZ28" s="863" t="s">
        <v>322</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340</v>
      </c>
      <c r="C29" s="800"/>
      <c r="D29" s="800"/>
      <c r="E29" s="800"/>
      <c r="F29" s="800"/>
      <c r="G29" s="800"/>
      <c r="H29" s="800"/>
      <c r="I29" s="800"/>
      <c r="J29" s="800"/>
      <c r="K29" s="800"/>
      <c r="L29" s="800"/>
      <c r="M29" s="800"/>
      <c r="N29" s="800"/>
      <c r="O29" s="800"/>
      <c r="P29" s="801"/>
      <c r="Q29" s="802">
        <v>3307</v>
      </c>
      <c r="R29" s="803"/>
      <c r="S29" s="803"/>
      <c r="T29" s="803"/>
      <c r="U29" s="803"/>
      <c r="V29" s="803">
        <v>3265</v>
      </c>
      <c r="W29" s="803"/>
      <c r="X29" s="803"/>
      <c r="Y29" s="803"/>
      <c r="Z29" s="803"/>
      <c r="AA29" s="803">
        <v>42</v>
      </c>
      <c r="AB29" s="803"/>
      <c r="AC29" s="803"/>
      <c r="AD29" s="803"/>
      <c r="AE29" s="804"/>
      <c r="AF29" s="805">
        <v>39</v>
      </c>
      <c r="AG29" s="806"/>
      <c r="AH29" s="806"/>
      <c r="AI29" s="806"/>
      <c r="AJ29" s="807"/>
      <c r="AK29" s="874">
        <v>511</v>
      </c>
      <c r="AL29" s="875"/>
      <c r="AM29" s="875"/>
      <c r="AN29" s="875"/>
      <c r="AO29" s="875"/>
      <c r="AP29" s="875" t="s">
        <v>322</v>
      </c>
      <c r="AQ29" s="875"/>
      <c r="AR29" s="875"/>
      <c r="AS29" s="875"/>
      <c r="AT29" s="875"/>
      <c r="AU29" s="875" t="s">
        <v>322</v>
      </c>
      <c r="AV29" s="875"/>
      <c r="AW29" s="875"/>
      <c r="AX29" s="875"/>
      <c r="AY29" s="875"/>
      <c r="AZ29" s="876" t="s">
        <v>322</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341</v>
      </c>
      <c r="C30" s="800"/>
      <c r="D30" s="800"/>
      <c r="E30" s="800"/>
      <c r="F30" s="800"/>
      <c r="G30" s="800"/>
      <c r="H30" s="800"/>
      <c r="I30" s="800"/>
      <c r="J30" s="800"/>
      <c r="K30" s="800"/>
      <c r="L30" s="800"/>
      <c r="M30" s="800"/>
      <c r="N30" s="800"/>
      <c r="O30" s="800"/>
      <c r="P30" s="801"/>
      <c r="Q30" s="802">
        <v>475</v>
      </c>
      <c r="R30" s="803"/>
      <c r="S30" s="803"/>
      <c r="T30" s="803"/>
      <c r="U30" s="803"/>
      <c r="V30" s="803">
        <v>474</v>
      </c>
      <c r="W30" s="803"/>
      <c r="X30" s="803"/>
      <c r="Y30" s="803"/>
      <c r="Z30" s="803"/>
      <c r="AA30" s="803">
        <v>1</v>
      </c>
      <c r="AB30" s="803"/>
      <c r="AC30" s="803"/>
      <c r="AD30" s="803"/>
      <c r="AE30" s="804"/>
      <c r="AF30" s="805">
        <v>1</v>
      </c>
      <c r="AG30" s="806"/>
      <c r="AH30" s="806"/>
      <c r="AI30" s="806"/>
      <c r="AJ30" s="807"/>
      <c r="AK30" s="874">
        <v>136</v>
      </c>
      <c r="AL30" s="875"/>
      <c r="AM30" s="875"/>
      <c r="AN30" s="875"/>
      <c r="AO30" s="875"/>
      <c r="AP30" s="875" t="s">
        <v>322</v>
      </c>
      <c r="AQ30" s="875"/>
      <c r="AR30" s="875"/>
      <c r="AS30" s="875"/>
      <c r="AT30" s="875"/>
      <c r="AU30" s="875" t="s">
        <v>322</v>
      </c>
      <c r="AV30" s="875"/>
      <c r="AW30" s="875"/>
      <c r="AX30" s="875"/>
      <c r="AY30" s="875"/>
      <c r="AZ30" s="876" t="s">
        <v>322</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342</v>
      </c>
      <c r="C31" s="800"/>
      <c r="D31" s="800"/>
      <c r="E31" s="800"/>
      <c r="F31" s="800"/>
      <c r="G31" s="800"/>
      <c r="H31" s="800"/>
      <c r="I31" s="800"/>
      <c r="J31" s="800"/>
      <c r="K31" s="800"/>
      <c r="L31" s="800"/>
      <c r="M31" s="800"/>
      <c r="N31" s="800"/>
      <c r="O31" s="800"/>
      <c r="P31" s="801"/>
      <c r="Q31" s="802">
        <v>669</v>
      </c>
      <c r="R31" s="803"/>
      <c r="S31" s="803"/>
      <c r="T31" s="803"/>
      <c r="U31" s="803"/>
      <c r="V31" s="803">
        <v>724</v>
      </c>
      <c r="W31" s="803"/>
      <c r="X31" s="803"/>
      <c r="Y31" s="803"/>
      <c r="Z31" s="803"/>
      <c r="AA31" s="803">
        <v>-55</v>
      </c>
      <c r="AB31" s="803"/>
      <c r="AC31" s="803"/>
      <c r="AD31" s="803"/>
      <c r="AE31" s="804"/>
      <c r="AF31" s="805">
        <v>257</v>
      </c>
      <c r="AG31" s="806"/>
      <c r="AH31" s="806"/>
      <c r="AI31" s="806"/>
      <c r="AJ31" s="807"/>
      <c r="AK31" s="874">
        <v>246</v>
      </c>
      <c r="AL31" s="875"/>
      <c r="AM31" s="875"/>
      <c r="AN31" s="875"/>
      <c r="AO31" s="875"/>
      <c r="AP31" s="875">
        <v>4217</v>
      </c>
      <c r="AQ31" s="875"/>
      <c r="AR31" s="875"/>
      <c r="AS31" s="875"/>
      <c r="AT31" s="875"/>
      <c r="AU31" s="875">
        <v>1982</v>
      </c>
      <c r="AV31" s="875"/>
      <c r="AW31" s="875"/>
      <c r="AX31" s="875"/>
      <c r="AY31" s="875"/>
      <c r="AZ31" s="876" t="s">
        <v>322</v>
      </c>
      <c r="BA31" s="876"/>
      <c r="BB31" s="876"/>
      <c r="BC31" s="876"/>
      <c r="BD31" s="876"/>
      <c r="BE31" s="872" t="s">
        <v>343</v>
      </c>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344</v>
      </c>
      <c r="C32" s="800"/>
      <c r="D32" s="800"/>
      <c r="E32" s="800"/>
      <c r="F32" s="800"/>
      <c r="G32" s="800"/>
      <c r="H32" s="800"/>
      <c r="I32" s="800"/>
      <c r="J32" s="800"/>
      <c r="K32" s="800"/>
      <c r="L32" s="800"/>
      <c r="M32" s="800"/>
      <c r="N32" s="800"/>
      <c r="O32" s="800"/>
      <c r="P32" s="801"/>
      <c r="Q32" s="802">
        <v>4020</v>
      </c>
      <c r="R32" s="803"/>
      <c r="S32" s="803"/>
      <c r="T32" s="803"/>
      <c r="U32" s="803"/>
      <c r="V32" s="803">
        <v>3961</v>
      </c>
      <c r="W32" s="803"/>
      <c r="X32" s="803"/>
      <c r="Y32" s="803"/>
      <c r="Z32" s="803"/>
      <c r="AA32" s="803">
        <v>59</v>
      </c>
      <c r="AB32" s="803"/>
      <c r="AC32" s="803"/>
      <c r="AD32" s="803"/>
      <c r="AE32" s="804"/>
      <c r="AF32" s="805">
        <v>732</v>
      </c>
      <c r="AG32" s="806"/>
      <c r="AH32" s="806"/>
      <c r="AI32" s="806"/>
      <c r="AJ32" s="807"/>
      <c r="AK32" s="874">
        <v>992</v>
      </c>
      <c r="AL32" s="875"/>
      <c r="AM32" s="875"/>
      <c r="AN32" s="875"/>
      <c r="AO32" s="875"/>
      <c r="AP32" s="875">
        <v>2269</v>
      </c>
      <c r="AQ32" s="875"/>
      <c r="AR32" s="875"/>
      <c r="AS32" s="875"/>
      <c r="AT32" s="875"/>
      <c r="AU32" s="875">
        <v>1411</v>
      </c>
      <c r="AV32" s="875"/>
      <c r="AW32" s="875"/>
      <c r="AX32" s="875"/>
      <c r="AY32" s="875"/>
      <c r="AZ32" s="876" t="s">
        <v>322</v>
      </c>
      <c r="BA32" s="876"/>
      <c r="BB32" s="876"/>
      <c r="BC32" s="876"/>
      <c r="BD32" s="876"/>
      <c r="BE32" s="872" t="s">
        <v>343</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t="s">
        <v>345</v>
      </c>
      <c r="C33" s="800"/>
      <c r="D33" s="800"/>
      <c r="E33" s="800"/>
      <c r="F33" s="800"/>
      <c r="G33" s="800"/>
      <c r="H33" s="800"/>
      <c r="I33" s="800"/>
      <c r="J33" s="800"/>
      <c r="K33" s="800"/>
      <c r="L33" s="800"/>
      <c r="M33" s="800"/>
      <c r="N33" s="800"/>
      <c r="O33" s="800"/>
      <c r="P33" s="801"/>
      <c r="Q33" s="802">
        <v>787</v>
      </c>
      <c r="R33" s="803"/>
      <c r="S33" s="803"/>
      <c r="T33" s="803"/>
      <c r="U33" s="803"/>
      <c r="V33" s="803">
        <v>733</v>
      </c>
      <c r="W33" s="803"/>
      <c r="X33" s="803"/>
      <c r="Y33" s="803"/>
      <c r="Z33" s="803"/>
      <c r="AA33" s="803">
        <v>54</v>
      </c>
      <c r="AB33" s="803"/>
      <c r="AC33" s="803"/>
      <c r="AD33" s="803"/>
      <c r="AE33" s="804"/>
      <c r="AF33" s="805">
        <v>908</v>
      </c>
      <c r="AG33" s="806"/>
      <c r="AH33" s="806"/>
      <c r="AI33" s="806"/>
      <c r="AJ33" s="807"/>
      <c r="AK33" s="874">
        <v>551</v>
      </c>
      <c r="AL33" s="875"/>
      <c r="AM33" s="875"/>
      <c r="AN33" s="875"/>
      <c r="AO33" s="875"/>
      <c r="AP33" s="875">
        <v>2320</v>
      </c>
      <c r="AQ33" s="875"/>
      <c r="AR33" s="875"/>
      <c r="AS33" s="875"/>
      <c r="AT33" s="875"/>
      <c r="AU33" s="875">
        <v>2144</v>
      </c>
      <c r="AV33" s="875"/>
      <c r="AW33" s="875"/>
      <c r="AX33" s="875"/>
      <c r="AY33" s="875"/>
      <c r="AZ33" s="876" t="s">
        <v>322</v>
      </c>
      <c r="BA33" s="876"/>
      <c r="BB33" s="876"/>
      <c r="BC33" s="876"/>
      <c r="BD33" s="876"/>
      <c r="BE33" s="872" t="s">
        <v>343</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t="s">
        <v>346</v>
      </c>
      <c r="C34" s="800"/>
      <c r="D34" s="800"/>
      <c r="E34" s="800"/>
      <c r="F34" s="800"/>
      <c r="G34" s="800"/>
      <c r="H34" s="800"/>
      <c r="I34" s="800"/>
      <c r="J34" s="800"/>
      <c r="K34" s="800"/>
      <c r="L34" s="800"/>
      <c r="M34" s="800"/>
      <c r="N34" s="800"/>
      <c r="O34" s="800"/>
      <c r="P34" s="801"/>
      <c r="Q34" s="802">
        <v>326</v>
      </c>
      <c r="R34" s="803"/>
      <c r="S34" s="803"/>
      <c r="T34" s="803"/>
      <c r="U34" s="803"/>
      <c r="V34" s="803">
        <v>444</v>
      </c>
      <c r="W34" s="803"/>
      <c r="X34" s="803"/>
      <c r="Y34" s="803"/>
      <c r="Z34" s="803"/>
      <c r="AA34" s="803">
        <v>-118</v>
      </c>
      <c r="AB34" s="803"/>
      <c r="AC34" s="803"/>
      <c r="AD34" s="803"/>
      <c r="AE34" s="804"/>
      <c r="AF34" s="805">
        <v>389</v>
      </c>
      <c r="AG34" s="806"/>
      <c r="AH34" s="806"/>
      <c r="AI34" s="806"/>
      <c r="AJ34" s="807"/>
      <c r="AK34" s="874">
        <v>2</v>
      </c>
      <c r="AL34" s="875"/>
      <c r="AM34" s="875"/>
      <c r="AN34" s="875"/>
      <c r="AO34" s="875"/>
      <c r="AP34" s="875">
        <v>9</v>
      </c>
      <c r="AQ34" s="875"/>
      <c r="AR34" s="875"/>
      <c r="AS34" s="875"/>
      <c r="AT34" s="875"/>
      <c r="AU34" s="875">
        <v>5</v>
      </c>
      <c r="AV34" s="875"/>
      <c r="AW34" s="875"/>
      <c r="AX34" s="875"/>
      <c r="AY34" s="875"/>
      <c r="AZ34" s="876" t="s">
        <v>322</v>
      </c>
      <c r="BA34" s="876"/>
      <c r="BB34" s="876"/>
      <c r="BC34" s="876"/>
      <c r="BD34" s="876"/>
      <c r="BE34" s="872" t="s">
        <v>343</v>
      </c>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347</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327</v>
      </c>
      <c r="B63" s="834" t="s">
        <v>348</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2417</v>
      </c>
      <c r="AG63" s="886"/>
      <c r="AH63" s="886"/>
      <c r="AI63" s="886"/>
      <c r="AJ63" s="887"/>
      <c r="AK63" s="888"/>
      <c r="AL63" s="883"/>
      <c r="AM63" s="883"/>
      <c r="AN63" s="883"/>
      <c r="AO63" s="883"/>
      <c r="AP63" s="886">
        <v>8815</v>
      </c>
      <c r="AQ63" s="886"/>
      <c r="AR63" s="886"/>
      <c r="AS63" s="886"/>
      <c r="AT63" s="886"/>
      <c r="AU63" s="886">
        <v>5542</v>
      </c>
      <c r="AV63" s="886"/>
      <c r="AW63" s="886"/>
      <c r="AX63" s="886"/>
      <c r="AY63" s="886"/>
      <c r="AZ63" s="890"/>
      <c r="BA63" s="890"/>
      <c r="BB63" s="890"/>
      <c r="BC63" s="890"/>
      <c r="BD63" s="890"/>
      <c r="BE63" s="891"/>
      <c r="BF63" s="891"/>
      <c r="BG63" s="891"/>
      <c r="BH63" s="891"/>
      <c r="BI63" s="892"/>
      <c r="BJ63" s="893" t="s">
        <v>66</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349</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350</v>
      </c>
      <c r="B66" s="785"/>
      <c r="C66" s="785"/>
      <c r="D66" s="785"/>
      <c r="E66" s="785"/>
      <c r="F66" s="785"/>
      <c r="G66" s="785"/>
      <c r="H66" s="785"/>
      <c r="I66" s="785"/>
      <c r="J66" s="785"/>
      <c r="K66" s="785"/>
      <c r="L66" s="785"/>
      <c r="M66" s="785"/>
      <c r="N66" s="785"/>
      <c r="O66" s="785"/>
      <c r="P66" s="786"/>
      <c r="Q66" s="761" t="s">
        <v>331</v>
      </c>
      <c r="R66" s="762"/>
      <c r="S66" s="762"/>
      <c r="T66" s="762"/>
      <c r="U66" s="763"/>
      <c r="V66" s="761" t="s">
        <v>332</v>
      </c>
      <c r="W66" s="762"/>
      <c r="X66" s="762"/>
      <c r="Y66" s="762"/>
      <c r="Z66" s="763"/>
      <c r="AA66" s="761" t="s">
        <v>333</v>
      </c>
      <c r="AB66" s="762"/>
      <c r="AC66" s="762"/>
      <c r="AD66" s="762"/>
      <c r="AE66" s="763"/>
      <c r="AF66" s="896" t="s">
        <v>334</v>
      </c>
      <c r="AG66" s="857"/>
      <c r="AH66" s="857"/>
      <c r="AI66" s="857"/>
      <c r="AJ66" s="897"/>
      <c r="AK66" s="761" t="s">
        <v>335</v>
      </c>
      <c r="AL66" s="785"/>
      <c r="AM66" s="785"/>
      <c r="AN66" s="785"/>
      <c r="AO66" s="786"/>
      <c r="AP66" s="761" t="s">
        <v>336</v>
      </c>
      <c r="AQ66" s="762"/>
      <c r="AR66" s="762"/>
      <c r="AS66" s="762"/>
      <c r="AT66" s="763"/>
      <c r="AU66" s="761" t="s">
        <v>351</v>
      </c>
      <c r="AV66" s="762"/>
      <c r="AW66" s="762"/>
      <c r="AX66" s="762"/>
      <c r="AY66" s="763"/>
      <c r="AZ66" s="761" t="s">
        <v>310</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t="s">
        <v>352</v>
      </c>
      <c r="C68" s="914"/>
      <c r="D68" s="914"/>
      <c r="E68" s="914"/>
      <c r="F68" s="914"/>
      <c r="G68" s="914"/>
      <c r="H68" s="914"/>
      <c r="I68" s="914"/>
      <c r="J68" s="914"/>
      <c r="K68" s="914"/>
      <c r="L68" s="914"/>
      <c r="M68" s="914"/>
      <c r="N68" s="914"/>
      <c r="O68" s="914"/>
      <c r="P68" s="915"/>
      <c r="Q68" s="916">
        <v>309</v>
      </c>
      <c r="R68" s="910"/>
      <c r="S68" s="910"/>
      <c r="T68" s="910"/>
      <c r="U68" s="910"/>
      <c r="V68" s="910">
        <v>305</v>
      </c>
      <c r="W68" s="910"/>
      <c r="X68" s="910"/>
      <c r="Y68" s="910"/>
      <c r="Z68" s="910"/>
      <c r="AA68" s="910">
        <v>4</v>
      </c>
      <c r="AB68" s="910"/>
      <c r="AC68" s="910"/>
      <c r="AD68" s="910"/>
      <c r="AE68" s="910"/>
      <c r="AF68" s="910">
        <v>4</v>
      </c>
      <c r="AG68" s="910"/>
      <c r="AH68" s="910"/>
      <c r="AI68" s="910"/>
      <c r="AJ68" s="910"/>
      <c r="AK68" s="910">
        <v>59</v>
      </c>
      <c r="AL68" s="910"/>
      <c r="AM68" s="910"/>
      <c r="AN68" s="910"/>
      <c r="AO68" s="910"/>
      <c r="AP68" s="910" t="s">
        <v>322</v>
      </c>
      <c r="AQ68" s="910"/>
      <c r="AR68" s="910"/>
      <c r="AS68" s="910"/>
      <c r="AT68" s="910"/>
      <c r="AU68" s="910" t="s">
        <v>322</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t="s">
        <v>353</v>
      </c>
      <c r="C69" s="918"/>
      <c r="D69" s="918"/>
      <c r="E69" s="918"/>
      <c r="F69" s="918"/>
      <c r="G69" s="918"/>
      <c r="H69" s="918"/>
      <c r="I69" s="918"/>
      <c r="J69" s="918"/>
      <c r="K69" s="918"/>
      <c r="L69" s="918"/>
      <c r="M69" s="918"/>
      <c r="N69" s="918"/>
      <c r="O69" s="918"/>
      <c r="P69" s="919"/>
      <c r="Q69" s="920">
        <v>865</v>
      </c>
      <c r="R69" s="875"/>
      <c r="S69" s="875"/>
      <c r="T69" s="875"/>
      <c r="U69" s="875"/>
      <c r="V69" s="875">
        <v>824</v>
      </c>
      <c r="W69" s="875"/>
      <c r="X69" s="875"/>
      <c r="Y69" s="875"/>
      <c r="Z69" s="875"/>
      <c r="AA69" s="875">
        <v>40</v>
      </c>
      <c r="AB69" s="875"/>
      <c r="AC69" s="875"/>
      <c r="AD69" s="875"/>
      <c r="AE69" s="875"/>
      <c r="AF69" s="875">
        <v>40</v>
      </c>
      <c r="AG69" s="875"/>
      <c r="AH69" s="875"/>
      <c r="AI69" s="875"/>
      <c r="AJ69" s="875"/>
      <c r="AK69" s="875">
        <v>152</v>
      </c>
      <c r="AL69" s="875"/>
      <c r="AM69" s="875"/>
      <c r="AN69" s="875"/>
      <c r="AO69" s="875"/>
      <c r="AP69" s="875" t="s">
        <v>322</v>
      </c>
      <c r="AQ69" s="875"/>
      <c r="AR69" s="875"/>
      <c r="AS69" s="875"/>
      <c r="AT69" s="875"/>
      <c r="AU69" s="875" t="s">
        <v>322</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t="s">
        <v>354</v>
      </c>
      <c r="C70" s="918"/>
      <c r="D70" s="918"/>
      <c r="E70" s="918"/>
      <c r="F70" s="918"/>
      <c r="G70" s="918"/>
      <c r="H70" s="918"/>
      <c r="I70" s="918"/>
      <c r="J70" s="918"/>
      <c r="K70" s="918"/>
      <c r="L70" s="918"/>
      <c r="M70" s="918"/>
      <c r="N70" s="918"/>
      <c r="O70" s="918"/>
      <c r="P70" s="919"/>
      <c r="Q70" s="920">
        <v>184</v>
      </c>
      <c r="R70" s="875"/>
      <c r="S70" s="875"/>
      <c r="T70" s="875"/>
      <c r="U70" s="875"/>
      <c r="V70" s="875">
        <v>182</v>
      </c>
      <c r="W70" s="875"/>
      <c r="X70" s="875"/>
      <c r="Y70" s="875"/>
      <c r="Z70" s="875"/>
      <c r="AA70" s="875">
        <v>2</v>
      </c>
      <c r="AB70" s="875"/>
      <c r="AC70" s="875"/>
      <c r="AD70" s="875"/>
      <c r="AE70" s="875"/>
      <c r="AF70" s="875">
        <v>2</v>
      </c>
      <c r="AG70" s="875"/>
      <c r="AH70" s="875"/>
      <c r="AI70" s="875"/>
      <c r="AJ70" s="875"/>
      <c r="AK70" s="875" t="s">
        <v>322</v>
      </c>
      <c r="AL70" s="875"/>
      <c r="AM70" s="875"/>
      <c r="AN70" s="875"/>
      <c r="AO70" s="875"/>
      <c r="AP70" s="875" t="s">
        <v>322</v>
      </c>
      <c r="AQ70" s="875"/>
      <c r="AR70" s="875"/>
      <c r="AS70" s="875"/>
      <c r="AT70" s="875"/>
      <c r="AU70" s="875" t="s">
        <v>322</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t="s">
        <v>355</v>
      </c>
      <c r="C71" s="918"/>
      <c r="D71" s="918"/>
      <c r="E71" s="918"/>
      <c r="F71" s="918"/>
      <c r="G71" s="918"/>
      <c r="H71" s="918"/>
      <c r="I71" s="918"/>
      <c r="J71" s="918"/>
      <c r="K71" s="918"/>
      <c r="L71" s="918"/>
      <c r="M71" s="918"/>
      <c r="N71" s="918"/>
      <c r="O71" s="918"/>
      <c r="P71" s="919"/>
      <c r="Q71" s="920">
        <v>25</v>
      </c>
      <c r="R71" s="875"/>
      <c r="S71" s="875"/>
      <c r="T71" s="875"/>
      <c r="U71" s="875"/>
      <c r="V71" s="875">
        <v>23</v>
      </c>
      <c r="W71" s="875"/>
      <c r="X71" s="875"/>
      <c r="Y71" s="875"/>
      <c r="Z71" s="875"/>
      <c r="AA71" s="875">
        <v>1</v>
      </c>
      <c r="AB71" s="875"/>
      <c r="AC71" s="875"/>
      <c r="AD71" s="875"/>
      <c r="AE71" s="875"/>
      <c r="AF71" s="875">
        <v>1</v>
      </c>
      <c r="AG71" s="875"/>
      <c r="AH71" s="875"/>
      <c r="AI71" s="875"/>
      <c r="AJ71" s="875"/>
      <c r="AK71" s="875">
        <v>6</v>
      </c>
      <c r="AL71" s="875"/>
      <c r="AM71" s="875"/>
      <c r="AN71" s="875"/>
      <c r="AO71" s="875"/>
      <c r="AP71" s="875" t="s">
        <v>322</v>
      </c>
      <c r="AQ71" s="875"/>
      <c r="AR71" s="875"/>
      <c r="AS71" s="875"/>
      <c r="AT71" s="875"/>
      <c r="AU71" s="875" t="s">
        <v>322</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t="s">
        <v>356</v>
      </c>
      <c r="C72" s="918"/>
      <c r="D72" s="918"/>
      <c r="E72" s="918"/>
      <c r="F72" s="918"/>
      <c r="G72" s="918"/>
      <c r="H72" s="918"/>
      <c r="I72" s="918"/>
      <c r="J72" s="918"/>
      <c r="K72" s="918"/>
      <c r="L72" s="918"/>
      <c r="M72" s="918"/>
      <c r="N72" s="918"/>
      <c r="O72" s="918"/>
      <c r="P72" s="919"/>
      <c r="Q72" s="920">
        <v>15</v>
      </c>
      <c r="R72" s="875"/>
      <c r="S72" s="875"/>
      <c r="T72" s="875"/>
      <c r="U72" s="875"/>
      <c r="V72" s="875">
        <v>9</v>
      </c>
      <c r="W72" s="875"/>
      <c r="X72" s="875"/>
      <c r="Y72" s="875"/>
      <c r="Z72" s="875"/>
      <c r="AA72" s="875">
        <v>6</v>
      </c>
      <c r="AB72" s="875"/>
      <c r="AC72" s="875"/>
      <c r="AD72" s="875"/>
      <c r="AE72" s="875"/>
      <c r="AF72" s="875">
        <v>6</v>
      </c>
      <c r="AG72" s="875"/>
      <c r="AH72" s="875"/>
      <c r="AI72" s="875"/>
      <c r="AJ72" s="875"/>
      <c r="AK72" s="875" t="s">
        <v>322</v>
      </c>
      <c r="AL72" s="875"/>
      <c r="AM72" s="875"/>
      <c r="AN72" s="875"/>
      <c r="AO72" s="875"/>
      <c r="AP72" s="875" t="s">
        <v>322</v>
      </c>
      <c r="AQ72" s="875"/>
      <c r="AR72" s="875"/>
      <c r="AS72" s="875"/>
      <c r="AT72" s="875"/>
      <c r="AU72" s="875" t="s">
        <v>322</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t="s">
        <v>357</v>
      </c>
      <c r="C73" s="918"/>
      <c r="D73" s="918"/>
      <c r="E73" s="918"/>
      <c r="F73" s="918"/>
      <c r="G73" s="918"/>
      <c r="H73" s="918"/>
      <c r="I73" s="918"/>
      <c r="J73" s="918"/>
      <c r="K73" s="918"/>
      <c r="L73" s="918"/>
      <c r="M73" s="918"/>
      <c r="N73" s="918"/>
      <c r="O73" s="918"/>
      <c r="P73" s="919"/>
      <c r="Q73" s="920">
        <v>27</v>
      </c>
      <c r="R73" s="875"/>
      <c r="S73" s="875"/>
      <c r="T73" s="875"/>
      <c r="U73" s="875"/>
      <c r="V73" s="875">
        <v>27</v>
      </c>
      <c r="W73" s="875"/>
      <c r="X73" s="875"/>
      <c r="Y73" s="875"/>
      <c r="Z73" s="875"/>
      <c r="AA73" s="875">
        <v>0</v>
      </c>
      <c r="AB73" s="875"/>
      <c r="AC73" s="875"/>
      <c r="AD73" s="875"/>
      <c r="AE73" s="875"/>
      <c r="AF73" s="875">
        <v>0</v>
      </c>
      <c r="AG73" s="875"/>
      <c r="AH73" s="875"/>
      <c r="AI73" s="875"/>
      <c r="AJ73" s="875"/>
      <c r="AK73" s="875" t="s">
        <v>322</v>
      </c>
      <c r="AL73" s="875"/>
      <c r="AM73" s="875"/>
      <c r="AN73" s="875"/>
      <c r="AO73" s="875"/>
      <c r="AP73" s="875" t="s">
        <v>322</v>
      </c>
      <c r="AQ73" s="875"/>
      <c r="AR73" s="875"/>
      <c r="AS73" s="875"/>
      <c r="AT73" s="875"/>
      <c r="AU73" s="875" t="s">
        <v>322</v>
      </c>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17" t="s">
        <v>358</v>
      </c>
      <c r="C74" s="918"/>
      <c r="D74" s="918"/>
      <c r="E74" s="918"/>
      <c r="F74" s="918"/>
      <c r="G74" s="918"/>
      <c r="H74" s="918"/>
      <c r="I74" s="918"/>
      <c r="J74" s="918"/>
      <c r="K74" s="918"/>
      <c r="L74" s="918"/>
      <c r="M74" s="918"/>
      <c r="N74" s="918"/>
      <c r="O74" s="918"/>
      <c r="P74" s="919"/>
      <c r="Q74" s="920">
        <v>32</v>
      </c>
      <c r="R74" s="875"/>
      <c r="S74" s="875"/>
      <c r="T74" s="875"/>
      <c r="U74" s="875"/>
      <c r="V74" s="875">
        <v>32</v>
      </c>
      <c r="W74" s="875"/>
      <c r="X74" s="875"/>
      <c r="Y74" s="875"/>
      <c r="Z74" s="875"/>
      <c r="AA74" s="875">
        <v>0</v>
      </c>
      <c r="AB74" s="875"/>
      <c r="AC74" s="875"/>
      <c r="AD74" s="875"/>
      <c r="AE74" s="875"/>
      <c r="AF74" s="875">
        <v>0</v>
      </c>
      <c r="AG74" s="875"/>
      <c r="AH74" s="875"/>
      <c r="AI74" s="875"/>
      <c r="AJ74" s="875"/>
      <c r="AK74" s="875">
        <v>1</v>
      </c>
      <c r="AL74" s="875"/>
      <c r="AM74" s="875"/>
      <c r="AN74" s="875"/>
      <c r="AO74" s="875"/>
      <c r="AP74" s="875" t="s">
        <v>322</v>
      </c>
      <c r="AQ74" s="875"/>
      <c r="AR74" s="875"/>
      <c r="AS74" s="875"/>
      <c r="AT74" s="875"/>
      <c r="AU74" s="875" t="s">
        <v>322</v>
      </c>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t="s">
        <v>359</v>
      </c>
      <c r="C75" s="918"/>
      <c r="D75" s="918"/>
      <c r="E75" s="918"/>
      <c r="F75" s="918"/>
      <c r="G75" s="918"/>
      <c r="H75" s="918"/>
      <c r="I75" s="918"/>
      <c r="J75" s="918"/>
      <c r="K75" s="918"/>
      <c r="L75" s="918"/>
      <c r="M75" s="918"/>
      <c r="N75" s="918"/>
      <c r="O75" s="918"/>
      <c r="P75" s="919"/>
      <c r="Q75" s="923">
        <v>75</v>
      </c>
      <c r="R75" s="924"/>
      <c r="S75" s="924"/>
      <c r="T75" s="924"/>
      <c r="U75" s="874"/>
      <c r="V75" s="925">
        <v>71</v>
      </c>
      <c r="W75" s="924"/>
      <c r="X75" s="924"/>
      <c r="Y75" s="924"/>
      <c r="Z75" s="874"/>
      <c r="AA75" s="925">
        <v>4</v>
      </c>
      <c r="AB75" s="924"/>
      <c r="AC75" s="924"/>
      <c r="AD75" s="924"/>
      <c r="AE75" s="874"/>
      <c r="AF75" s="925">
        <v>4</v>
      </c>
      <c r="AG75" s="924"/>
      <c r="AH75" s="924"/>
      <c r="AI75" s="924"/>
      <c r="AJ75" s="874"/>
      <c r="AK75" s="925">
        <v>1</v>
      </c>
      <c r="AL75" s="924"/>
      <c r="AM75" s="924"/>
      <c r="AN75" s="924"/>
      <c r="AO75" s="874"/>
      <c r="AP75" s="875" t="s">
        <v>322</v>
      </c>
      <c r="AQ75" s="875"/>
      <c r="AR75" s="875"/>
      <c r="AS75" s="875"/>
      <c r="AT75" s="875"/>
      <c r="AU75" s="875" t="s">
        <v>322</v>
      </c>
      <c r="AV75" s="875"/>
      <c r="AW75" s="875"/>
      <c r="AX75" s="875"/>
      <c r="AY75" s="875"/>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t="s">
        <v>360</v>
      </c>
      <c r="C76" s="918"/>
      <c r="D76" s="918"/>
      <c r="E76" s="918"/>
      <c r="F76" s="918"/>
      <c r="G76" s="918"/>
      <c r="H76" s="918"/>
      <c r="I76" s="918"/>
      <c r="J76" s="918"/>
      <c r="K76" s="918"/>
      <c r="L76" s="918"/>
      <c r="M76" s="918"/>
      <c r="N76" s="918"/>
      <c r="O76" s="918"/>
      <c r="P76" s="919"/>
      <c r="Q76" s="923">
        <v>242498</v>
      </c>
      <c r="R76" s="924"/>
      <c r="S76" s="924"/>
      <c r="T76" s="924"/>
      <c r="U76" s="874"/>
      <c r="V76" s="925">
        <v>230902</v>
      </c>
      <c r="W76" s="924"/>
      <c r="X76" s="924"/>
      <c r="Y76" s="924"/>
      <c r="Z76" s="874"/>
      <c r="AA76" s="925">
        <v>11596</v>
      </c>
      <c r="AB76" s="924"/>
      <c r="AC76" s="924"/>
      <c r="AD76" s="924"/>
      <c r="AE76" s="874"/>
      <c r="AF76" s="925">
        <v>11596</v>
      </c>
      <c r="AG76" s="924"/>
      <c r="AH76" s="924"/>
      <c r="AI76" s="924"/>
      <c r="AJ76" s="874"/>
      <c r="AK76" s="925" t="s">
        <v>322</v>
      </c>
      <c r="AL76" s="924"/>
      <c r="AM76" s="924"/>
      <c r="AN76" s="924"/>
      <c r="AO76" s="874"/>
      <c r="AP76" s="875" t="s">
        <v>322</v>
      </c>
      <c r="AQ76" s="875"/>
      <c r="AR76" s="875"/>
      <c r="AS76" s="875"/>
      <c r="AT76" s="875"/>
      <c r="AU76" s="875" t="s">
        <v>322</v>
      </c>
      <c r="AV76" s="875"/>
      <c r="AW76" s="875"/>
      <c r="AX76" s="875"/>
      <c r="AY76" s="875"/>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327</v>
      </c>
      <c r="B88" s="834" t="s">
        <v>361</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11653</v>
      </c>
      <c r="AG88" s="886"/>
      <c r="AH88" s="886"/>
      <c r="AI88" s="886"/>
      <c r="AJ88" s="886"/>
      <c r="AK88" s="883"/>
      <c r="AL88" s="883"/>
      <c r="AM88" s="883"/>
      <c r="AN88" s="883"/>
      <c r="AO88" s="883"/>
      <c r="AP88" s="886" t="s">
        <v>322</v>
      </c>
      <c r="AQ88" s="886"/>
      <c r="AR88" s="886"/>
      <c r="AS88" s="886"/>
      <c r="AT88" s="886"/>
      <c r="AU88" s="886" t="s">
        <v>322</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327</v>
      </c>
      <c r="BR102" s="834" t="s">
        <v>362</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v>70</v>
      </c>
      <c r="CS102" s="894"/>
      <c r="CT102" s="894"/>
      <c r="CU102" s="894"/>
      <c r="CV102" s="937"/>
      <c r="CW102" s="936">
        <v>17</v>
      </c>
      <c r="CX102" s="894"/>
      <c r="CY102" s="894"/>
      <c r="CZ102" s="894"/>
      <c r="DA102" s="937"/>
      <c r="DB102" s="936" t="s">
        <v>322</v>
      </c>
      <c r="DC102" s="894"/>
      <c r="DD102" s="894"/>
      <c r="DE102" s="894"/>
      <c r="DF102" s="937"/>
      <c r="DG102" s="936" t="s">
        <v>322</v>
      </c>
      <c r="DH102" s="894"/>
      <c r="DI102" s="894"/>
      <c r="DJ102" s="894"/>
      <c r="DK102" s="937"/>
      <c r="DL102" s="936" t="s">
        <v>322</v>
      </c>
      <c r="DM102" s="894"/>
      <c r="DN102" s="894"/>
      <c r="DO102" s="894"/>
      <c r="DP102" s="937"/>
      <c r="DQ102" s="936" t="s">
        <v>322</v>
      </c>
      <c r="DR102" s="894"/>
      <c r="DS102" s="894"/>
      <c r="DT102" s="894"/>
      <c r="DU102" s="937"/>
      <c r="DV102" s="960"/>
      <c r="DW102" s="961"/>
      <c r="DX102" s="961"/>
      <c r="DY102" s="961"/>
      <c r="DZ102" s="962"/>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363</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364</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365</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366</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5" t="s">
        <v>367</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368</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15">
      <c r="A109" s="958" t="s">
        <v>369</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370</v>
      </c>
      <c r="AB109" s="939"/>
      <c r="AC109" s="939"/>
      <c r="AD109" s="939"/>
      <c r="AE109" s="940"/>
      <c r="AF109" s="938" t="s">
        <v>371</v>
      </c>
      <c r="AG109" s="939"/>
      <c r="AH109" s="939"/>
      <c r="AI109" s="939"/>
      <c r="AJ109" s="940"/>
      <c r="AK109" s="938" t="s">
        <v>238</v>
      </c>
      <c r="AL109" s="939"/>
      <c r="AM109" s="939"/>
      <c r="AN109" s="939"/>
      <c r="AO109" s="940"/>
      <c r="AP109" s="938" t="s">
        <v>372</v>
      </c>
      <c r="AQ109" s="939"/>
      <c r="AR109" s="939"/>
      <c r="AS109" s="939"/>
      <c r="AT109" s="941"/>
      <c r="AU109" s="958" t="s">
        <v>369</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370</v>
      </c>
      <c r="BR109" s="939"/>
      <c r="BS109" s="939"/>
      <c r="BT109" s="939"/>
      <c r="BU109" s="940"/>
      <c r="BV109" s="938" t="s">
        <v>371</v>
      </c>
      <c r="BW109" s="939"/>
      <c r="BX109" s="939"/>
      <c r="BY109" s="939"/>
      <c r="BZ109" s="940"/>
      <c r="CA109" s="938" t="s">
        <v>238</v>
      </c>
      <c r="CB109" s="939"/>
      <c r="CC109" s="939"/>
      <c r="CD109" s="939"/>
      <c r="CE109" s="940"/>
      <c r="CF109" s="959" t="s">
        <v>372</v>
      </c>
      <c r="CG109" s="959"/>
      <c r="CH109" s="959"/>
      <c r="CI109" s="959"/>
      <c r="CJ109" s="959"/>
      <c r="CK109" s="938" t="s">
        <v>373</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370</v>
      </c>
      <c r="DH109" s="939"/>
      <c r="DI109" s="939"/>
      <c r="DJ109" s="939"/>
      <c r="DK109" s="940"/>
      <c r="DL109" s="938" t="s">
        <v>371</v>
      </c>
      <c r="DM109" s="939"/>
      <c r="DN109" s="939"/>
      <c r="DO109" s="939"/>
      <c r="DP109" s="940"/>
      <c r="DQ109" s="938" t="s">
        <v>238</v>
      </c>
      <c r="DR109" s="939"/>
      <c r="DS109" s="939"/>
      <c r="DT109" s="939"/>
      <c r="DU109" s="940"/>
      <c r="DV109" s="938" t="s">
        <v>372</v>
      </c>
      <c r="DW109" s="939"/>
      <c r="DX109" s="939"/>
      <c r="DY109" s="939"/>
      <c r="DZ109" s="941"/>
    </row>
    <row r="110" spans="1:131" s="103" customFormat="1" ht="26.25" customHeight="1" x14ac:dyDescent="0.15">
      <c r="A110" s="942" t="s">
        <v>374</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1829222</v>
      </c>
      <c r="AB110" s="946"/>
      <c r="AC110" s="946"/>
      <c r="AD110" s="946"/>
      <c r="AE110" s="947"/>
      <c r="AF110" s="948">
        <v>1718719</v>
      </c>
      <c r="AG110" s="946"/>
      <c r="AH110" s="946"/>
      <c r="AI110" s="946"/>
      <c r="AJ110" s="947"/>
      <c r="AK110" s="948">
        <v>1692901</v>
      </c>
      <c r="AL110" s="946"/>
      <c r="AM110" s="946"/>
      <c r="AN110" s="946"/>
      <c r="AO110" s="947"/>
      <c r="AP110" s="949">
        <v>20.5</v>
      </c>
      <c r="AQ110" s="950"/>
      <c r="AR110" s="950"/>
      <c r="AS110" s="950"/>
      <c r="AT110" s="951"/>
      <c r="AU110" s="952" t="s">
        <v>375</v>
      </c>
      <c r="AV110" s="953"/>
      <c r="AW110" s="953"/>
      <c r="AX110" s="953"/>
      <c r="AY110" s="953"/>
      <c r="AZ110" s="994" t="s">
        <v>376</v>
      </c>
      <c r="BA110" s="943"/>
      <c r="BB110" s="943"/>
      <c r="BC110" s="943"/>
      <c r="BD110" s="943"/>
      <c r="BE110" s="943"/>
      <c r="BF110" s="943"/>
      <c r="BG110" s="943"/>
      <c r="BH110" s="943"/>
      <c r="BI110" s="943"/>
      <c r="BJ110" s="943"/>
      <c r="BK110" s="943"/>
      <c r="BL110" s="943"/>
      <c r="BM110" s="943"/>
      <c r="BN110" s="943"/>
      <c r="BO110" s="943"/>
      <c r="BP110" s="944"/>
      <c r="BQ110" s="980">
        <v>16294015</v>
      </c>
      <c r="BR110" s="981"/>
      <c r="BS110" s="981"/>
      <c r="BT110" s="981"/>
      <c r="BU110" s="981"/>
      <c r="BV110" s="981">
        <v>15641398</v>
      </c>
      <c r="BW110" s="981"/>
      <c r="BX110" s="981"/>
      <c r="BY110" s="981"/>
      <c r="BZ110" s="981"/>
      <c r="CA110" s="981">
        <v>16091421</v>
      </c>
      <c r="CB110" s="981"/>
      <c r="CC110" s="981"/>
      <c r="CD110" s="981"/>
      <c r="CE110" s="981"/>
      <c r="CF110" s="995">
        <v>195.3</v>
      </c>
      <c r="CG110" s="996"/>
      <c r="CH110" s="996"/>
      <c r="CI110" s="996"/>
      <c r="CJ110" s="996"/>
      <c r="CK110" s="997" t="s">
        <v>377</v>
      </c>
      <c r="CL110" s="998"/>
      <c r="CM110" s="977" t="s">
        <v>378</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66</v>
      </c>
      <c r="DH110" s="981"/>
      <c r="DI110" s="981"/>
      <c r="DJ110" s="981"/>
      <c r="DK110" s="981"/>
      <c r="DL110" s="981" t="s">
        <v>66</v>
      </c>
      <c r="DM110" s="981"/>
      <c r="DN110" s="981"/>
      <c r="DO110" s="981"/>
      <c r="DP110" s="981"/>
      <c r="DQ110" s="981" t="s">
        <v>66</v>
      </c>
      <c r="DR110" s="981"/>
      <c r="DS110" s="981"/>
      <c r="DT110" s="981"/>
      <c r="DU110" s="981"/>
      <c r="DV110" s="982" t="s">
        <v>66</v>
      </c>
      <c r="DW110" s="982"/>
      <c r="DX110" s="982"/>
      <c r="DY110" s="982"/>
      <c r="DZ110" s="983"/>
    </row>
    <row r="111" spans="1:131" s="103" customFormat="1" ht="26.25" customHeight="1" x14ac:dyDescent="0.15">
      <c r="A111" s="984" t="s">
        <v>379</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66</v>
      </c>
      <c r="AB111" s="988"/>
      <c r="AC111" s="988"/>
      <c r="AD111" s="988"/>
      <c r="AE111" s="989"/>
      <c r="AF111" s="990" t="s">
        <v>66</v>
      </c>
      <c r="AG111" s="988"/>
      <c r="AH111" s="988"/>
      <c r="AI111" s="988"/>
      <c r="AJ111" s="989"/>
      <c r="AK111" s="990" t="s">
        <v>66</v>
      </c>
      <c r="AL111" s="988"/>
      <c r="AM111" s="988"/>
      <c r="AN111" s="988"/>
      <c r="AO111" s="989"/>
      <c r="AP111" s="991" t="s">
        <v>66</v>
      </c>
      <c r="AQ111" s="992"/>
      <c r="AR111" s="992"/>
      <c r="AS111" s="992"/>
      <c r="AT111" s="993"/>
      <c r="AU111" s="954"/>
      <c r="AV111" s="955"/>
      <c r="AW111" s="955"/>
      <c r="AX111" s="955"/>
      <c r="AY111" s="955"/>
      <c r="AZ111" s="1003" t="s">
        <v>380</v>
      </c>
      <c r="BA111" s="1004"/>
      <c r="BB111" s="1004"/>
      <c r="BC111" s="1004"/>
      <c r="BD111" s="1004"/>
      <c r="BE111" s="1004"/>
      <c r="BF111" s="1004"/>
      <c r="BG111" s="1004"/>
      <c r="BH111" s="1004"/>
      <c r="BI111" s="1004"/>
      <c r="BJ111" s="1004"/>
      <c r="BK111" s="1004"/>
      <c r="BL111" s="1004"/>
      <c r="BM111" s="1004"/>
      <c r="BN111" s="1004"/>
      <c r="BO111" s="1004"/>
      <c r="BP111" s="1005"/>
      <c r="BQ111" s="973">
        <v>49731</v>
      </c>
      <c r="BR111" s="974"/>
      <c r="BS111" s="974"/>
      <c r="BT111" s="974"/>
      <c r="BU111" s="974"/>
      <c r="BV111" s="974">
        <v>27340</v>
      </c>
      <c r="BW111" s="974"/>
      <c r="BX111" s="974"/>
      <c r="BY111" s="974"/>
      <c r="BZ111" s="974"/>
      <c r="CA111" s="974">
        <v>10993</v>
      </c>
      <c r="CB111" s="974"/>
      <c r="CC111" s="974"/>
      <c r="CD111" s="974"/>
      <c r="CE111" s="974"/>
      <c r="CF111" s="968">
        <v>0.1</v>
      </c>
      <c r="CG111" s="969"/>
      <c r="CH111" s="969"/>
      <c r="CI111" s="969"/>
      <c r="CJ111" s="969"/>
      <c r="CK111" s="999"/>
      <c r="CL111" s="1000"/>
      <c r="CM111" s="970" t="s">
        <v>381</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66</v>
      </c>
      <c r="DH111" s="974"/>
      <c r="DI111" s="974"/>
      <c r="DJ111" s="974"/>
      <c r="DK111" s="974"/>
      <c r="DL111" s="974" t="s">
        <v>66</v>
      </c>
      <c r="DM111" s="974"/>
      <c r="DN111" s="974"/>
      <c r="DO111" s="974"/>
      <c r="DP111" s="974"/>
      <c r="DQ111" s="974" t="s">
        <v>66</v>
      </c>
      <c r="DR111" s="974"/>
      <c r="DS111" s="974"/>
      <c r="DT111" s="974"/>
      <c r="DU111" s="974"/>
      <c r="DV111" s="975" t="s">
        <v>66</v>
      </c>
      <c r="DW111" s="975"/>
      <c r="DX111" s="975"/>
      <c r="DY111" s="975"/>
      <c r="DZ111" s="976"/>
    </row>
    <row r="112" spans="1:131" s="103" customFormat="1" ht="26.25" customHeight="1" x14ac:dyDescent="0.15">
      <c r="A112" s="1006" t="s">
        <v>382</v>
      </c>
      <c r="B112" s="1007"/>
      <c r="C112" s="1004" t="s">
        <v>383</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66</v>
      </c>
      <c r="AB112" s="1013"/>
      <c r="AC112" s="1013"/>
      <c r="AD112" s="1013"/>
      <c r="AE112" s="1014"/>
      <c r="AF112" s="1015" t="s">
        <v>66</v>
      </c>
      <c r="AG112" s="1013"/>
      <c r="AH112" s="1013"/>
      <c r="AI112" s="1013"/>
      <c r="AJ112" s="1014"/>
      <c r="AK112" s="1015" t="s">
        <v>66</v>
      </c>
      <c r="AL112" s="1013"/>
      <c r="AM112" s="1013"/>
      <c r="AN112" s="1013"/>
      <c r="AO112" s="1014"/>
      <c r="AP112" s="1016" t="s">
        <v>66</v>
      </c>
      <c r="AQ112" s="1017"/>
      <c r="AR112" s="1017"/>
      <c r="AS112" s="1017"/>
      <c r="AT112" s="1018"/>
      <c r="AU112" s="954"/>
      <c r="AV112" s="955"/>
      <c r="AW112" s="955"/>
      <c r="AX112" s="955"/>
      <c r="AY112" s="955"/>
      <c r="AZ112" s="1003" t="s">
        <v>384</v>
      </c>
      <c r="BA112" s="1004"/>
      <c r="BB112" s="1004"/>
      <c r="BC112" s="1004"/>
      <c r="BD112" s="1004"/>
      <c r="BE112" s="1004"/>
      <c r="BF112" s="1004"/>
      <c r="BG112" s="1004"/>
      <c r="BH112" s="1004"/>
      <c r="BI112" s="1004"/>
      <c r="BJ112" s="1004"/>
      <c r="BK112" s="1004"/>
      <c r="BL112" s="1004"/>
      <c r="BM112" s="1004"/>
      <c r="BN112" s="1004"/>
      <c r="BO112" s="1004"/>
      <c r="BP112" s="1005"/>
      <c r="BQ112" s="973">
        <v>6042108</v>
      </c>
      <c r="BR112" s="974"/>
      <c r="BS112" s="974"/>
      <c r="BT112" s="974"/>
      <c r="BU112" s="974"/>
      <c r="BV112" s="974">
        <v>5754204</v>
      </c>
      <c r="BW112" s="974"/>
      <c r="BX112" s="974"/>
      <c r="BY112" s="974"/>
      <c r="BZ112" s="974"/>
      <c r="CA112" s="974">
        <v>5541830</v>
      </c>
      <c r="CB112" s="974"/>
      <c r="CC112" s="974"/>
      <c r="CD112" s="974"/>
      <c r="CE112" s="974"/>
      <c r="CF112" s="968">
        <v>67.3</v>
      </c>
      <c r="CG112" s="969"/>
      <c r="CH112" s="969"/>
      <c r="CI112" s="969"/>
      <c r="CJ112" s="969"/>
      <c r="CK112" s="999"/>
      <c r="CL112" s="1000"/>
      <c r="CM112" s="970" t="s">
        <v>385</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66</v>
      </c>
      <c r="DH112" s="974"/>
      <c r="DI112" s="974"/>
      <c r="DJ112" s="974"/>
      <c r="DK112" s="974"/>
      <c r="DL112" s="974" t="s">
        <v>66</v>
      </c>
      <c r="DM112" s="974"/>
      <c r="DN112" s="974"/>
      <c r="DO112" s="974"/>
      <c r="DP112" s="974"/>
      <c r="DQ112" s="974" t="s">
        <v>66</v>
      </c>
      <c r="DR112" s="974"/>
      <c r="DS112" s="974"/>
      <c r="DT112" s="974"/>
      <c r="DU112" s="974"/>
      <c r="DV112" s="975" t="s">
        <v>66</v>
      </c>
      <c r="DW112" s="975"/>
      <c r="DX112" s="975"/>
      <c r="DY112" s="975"/>
      <c r="DZ112" s="976"/>
    </row>
    <row r="113" spans="1:130" s="103" customFormat="1" ht="26.25" customHeight="1" x14ac:dyDescent="0.15">
      <c r="A113" s="1008"/>
      <c r="B113" s="1009"/>
      <c r="C113" s="1004" t="s">
        <v>386</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762996</v>
      </c>
      <c r="AB113" s="988"/>
      <c r="AC113" s="988"/>
      <c r="AD113" s="988"/>
      <c r="AE113" s="989"/>
      <c r="AF113" s="990">
        <v>689248</v>
      </c>
      <c r="AG113" s="988"/>
      <c r="AH113" s="988"/>
      <c r="AI113" s="988"/>
      <c r="AJ113" s="989"/>
      <c r="AK113" s="990">
        <v>690385</v>
      </c>
      <c r="AL113" s="988"/>
      <c r="AM113" s="988"/>
      <c r="AN113" s="988"/>
      <c r="AO113" s="989"/>
      <c r="AP113" s="991">
        <v>8.4</v>
      </c>
      <c r="AQ113" s="992"/>
      <c r="AR113" s="992"/>
      <c r="AS113" s="992"/>
      <c r="AT113" s="993"/>
      <c r="AU113" s="954"/>
      <c r="AV113" s="955"/>
      <c r="AW113" s="955"/>
      <c r="AX113" s="955"/>
      <c r="AY113" s="955"/>
      <c r="AZ113" s="1003" t="s">
        <v>387</v>
      </c>
      <c r="BA113" s="1004"/>
      <c r="BB113" s="1004"/>
      <c r="BC113" s="1004"/>
      <c r="BD113" s="1004"/>
      <c r="BE113" s="1004"/>
      <c r="BF113" s="1004"/>
      <c r="BG113" s="1004"/>
      <c r="BH113" s="1004"/>
      <c r="BI113" s="1004"/>
      <c r="BJ113" s="1004"/>
      <c r="BK113" s="1004"/>
      <c r="BL113" s="1004"/>
      <c r="BM113" s="1004"/>
      <c r="BN113" s="1004"/>
      <c r="BO113" s="1004"/>
      <c r="BP113" s="1005"/>
      <c r="BQ113" s="973" t="s">
        <v>66</v>
      </c>
      <c r="BR113" s="974"/>
      <c r="BS113" s="974"/>
      <c r="BT113" s="974"/>
      <c r="BU113" s="974"/>
      <c r="BV113" s="974" t="s">
        <v>66</v>
      </c>
      <c r="BW113" s="974"/>
      <c r="BX113" s="974"/>
      <c r="BY113" s="974"/>
      <c r="BZ113" s="974"/>
      <c r="CA113" s="974" t="s">
        <v>66</v>
      </c>
      <c r="CB113" s="974"/>
      <c r="CC113" s="974"/>
      <c r="CD113" s="974"/>
      <c r="CE113" s="974"/>
      <c r="CF113" s="968" t="s">
        <v>66</v>
      </c>
      <c r="CG113" s="969"/>
      <c r="CH113" s="969"/>
      <c r="CI113" s="969"/>
      <c r="CJ113" s="969"/>
      <c r="CK113" s="999"/>
      <c r="CL113" s="1000"/>
      <c r="CM113" s="970" t="s">
        <v>388</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66</v>
      </c>
      <c r="DH113" s="1013"/>
      <c r="DI113" s="1013"/>
      <c r="DJ113" s="1013"/>
      <c r="DK113" s="1014"/>
      <c r="DL113" s="1015" t="s">
        <v>66</v>
      </c>
      <c r="DM113" s="1013"/>
      <c r="DN113" s="1013"/>
      <c r="DO113" s="1013"/>
      <c r="DP113" s="1014"/>
      <c r="DQ113" s="1015" t="s">
        <v>66</v>
      </c>
      <c r="DR113" s="1013"/>
      <c r="DS113" s="1013"/>
      <c r="DT113" s="1013"/>
      <c r="DU113" s="1014"/>
      <c r="DV113" s="1016" t="s">
        <v>66</v>
      </c>
      <c r="DW113" s="1017"/>
      <c r="DX113" s="1017"/>
      <c r="DY113" s="1017"/>
      <c r="DZ113" s="1018"/>
    </row>
    <row r="114" spans="1:130" s="103" customFormat="1" ht="26.25" customHeight="1" x14ac:dyDescent="0.15">
      <c r="A114" s="1008"/>
      <c r="B114" s="1009"/>
      <c r="C114" s="1004" t="s">
        <v>389</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t="s">
        <v>66</v>
      </c>
      <c r="AB114" s="1013"/>
      <c r="AC114" s="1013"/>
      <c r="AD114" s="1013"/>
      <c r="AE114" s="1014"/>
      <c r="AF114" s="1015" t="s">
        <v>66</v>
      </c>
      <c r="AG114" s="1013"/>
      <c r="AH114" s="1013"/>
      <c r="AI114" s="1013"/>
      <c r="AJ114" s="1014"/>
      <c r="AK114" s="1015" t="s">
        <v>66</v>
      </c>
      <c r="AL114" s="1013"/>
      <c r="AM114" s="1013"/>
      <c r="AN114" s="1013"/>
      <c r="AO114" s="1014"/>
      <c r="AP114" s="1016" t="s">
        <v>66</v>
      </c>
      <c r="AQ114" s="1017"/>
      <c r="AR114" s="1017"/>
      <c r="AS114" s="1017"/>
      <c r="AT114" s="1018"/>
      <c r="AU114" s="954"/>
      <c r="AV114" s="955"/>
      <c r="AW114" s="955"/>
      <c r="AX114" s="955"/>
      <c r="AY114" s="955"/>
      <c r="AZ114" s="1003" t="s">
        <v>390</v>
      </c>
      <c r="BA114" s="1004"/>
      <c r="BB114" s="1004"/>
      <c r="BC114" s="1004"/>
      <c r="BD114" s="1004"/>
      <c r="BE114" s="1004"/>
      <c r="BF114" s="1004"/>
      <c r="BG114" s="1004"/>
      <c r="BH114" s="1004"/>
      <c r="BI114" s="1004"/>
      <c r="BJ114" s="1004"/>
      <c r="BK114" s="1004"/>
      <c r="BL114" s="1004"/>
      <c r="BM114" s="1004"/>
      <c r="BN114" s="1004"/>
      <c r="BO114" s="1004"/>
      <c r="BP114" s="1005"/>
      <c r="BQ114" s="973">
        <v>2938081</v>
      </c>
      <c r="BR114" s="974"/>
      <c r="BS114" s="974"/>
      <c r="BT114" s="974"/>
      <c r="BU114" s="974"/>
      <c r="BV114" s="974">
        <v>2977593</v>
      </c>
      <c r="BW114" s="974"/>
      <c r="BX114" s="974"/>
      <c r="BY114" s="974"/>
      <c r="BZ114" s="974"/>
      <c r="CA114" s="974">
        <v>3011946</v>
      </c>
      <c r="CB114" s="974"/>
      <c r="CC114" s="974"/>
      <c r="CD114" s="974"/>
      <c r="CE114" s="974"/>
      <c r="CF114" s="968">
        <v>36.6</v>
      </c>
      <c r="CG114" s="969"/>
      <c r="CH114" s="969"/>
      <c r="CI114" s="969"/>
      <c r="CJ114" s="969"/>
      <c r="CK114" s="999"/>
      <c r="CL114" s="1000"/>
      <c r="CM114" s="970" t="s">
        <v>391</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66</v>
      </c>
      <c r="DH114" s="1013"/>
      <c r="DI114" s="1013"/>
      <c r="DJ114" s="1013"/>
      <c r="DK114" s="1014"/>
      <c r="DL114" s="1015" t="s">
        <v>66</v>
      </c>
      <c r="DM114" s="1013"/>
      <c r="DN114" s="1013"/>
      <c r="DO114" s="1013"/>
      <c r="DP114" s="1014"/>
      <c r="DQ114" s="1015" t="s">
        <v>66</v>
      </c>
      <c r="DR114" s="1013"/>
      <c r="DS114" s="1013"/>
      <c r="DT114" s="1013"/>
      <c r="DU114" s="1014"/>
      <c r="DV114" s="1016" t="s">
        <v>66</v>
      </c>
      <c r="DW114" s="1017"/>
      <c r="DX114" s="1017"/>
      <c r="DY114" s="1017"/>
      <c r="DZ114" s="1018"/>
    </row>
    <row r="115" spans="1:130" s="103" customFormat="1" ht="26.25" customHeight="1" x14ac:dyDescent="0.15">
      <c r="A115" s="1008"/>
      <c r="B115" s="1009"/>
      <c r="C115" s="1004" t="s">
        <v>392</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32250</v>
      </c>
      <c r="AB115" s="988"/>
      <c r="AC115" s="988"/>
      <c r="AD115" s="988"/>
      <c r="AE115" s="989"/>
      <c r="AF115" s="990">
        <v>27416</v>
      </c>
      <c r="AG115" s="988"/>
      <c r="AH115" s="988"/>
      <c r="AI115" s="988"/>
      <c r="AJ115" s="989"/>
      <c r="AK115" s="990">
        <v>17957</v>
      </c>
      <c r="AL115" s="988"/>
      <c r="AM115" s="988"/>
      <c r="AN115" s="988"/>
      <c r="AO115" s="989"/>
      <c r="AP115" s="991">
        <v>0.2</v>
      </c>
      <c r="AQ115" s="992"/>
      <c r="AR115" s="992"/>
      <c r="AS115" s="992"/>
      <c r="AT115" s="993"/>
      <c r="AU115" s="954"/>
      <c r="AV115" s="955"/>
      <c r="AW115" s="955"/>
      <c r="AX115" s="955"/>
      <c r="AY115" s="955"/>
      <c r="AZ115" s="1003" t="s">
        <v>393</v>
      </c>
      <c r="BA115" s="1004"/>
      <c r="BB115" s="1004"/>
      <c r="BC115" s="1004"/>
      <c r="BD115" s="1004"/>
      <c r="BE115" s="1004"/>
      <c r="BF115" s="1004"/>
      <c r="BG115" s="1004"/>
      <c r="BH115" s="1004"/>
      <c r="BI115" s="1004"/>
      <c r="BJ115" s="1004"/>
      <c r="BK115" s="1004"/>
      <c r="BL115" s="1004"/>
      <c r="BM115" s="1004"/>
      <c r="BN115" s="1004"/>
      <c r="BO115" s="1004"/>
      <c r="BP115" s="1005"/>
      <c r="BQ115" s="973" t="s">
        <v>66</v>
      </c>
      <c r="BR115" s="974"/>
      <c r="BS115" s="974"/>
      <c r="BT115" s="974"/>
      <c r="BU115" s="974"/>
      <c r="BV115" s="974" t="s">
        <v>66</v>
      </c>
      <c r="BW115" s="974"/>
      <c r="BX115" s="974"/>
      <c r="BY115" s="974"/>
      <c r="BZ115" s="974"/>
      <c r="CA115" s="974" t="s">
        <v>66</v>
      </c>
      <c r="CB115" s="974"/>
      <c r="CC115" s="974"/>
      <c r="CD115" s="974"/>
      <c r="CE115" s="974"/>
      <c r="CF115" s="968" t="s">
        <v>66</v>
      </c>
      <c r="CG115" s="969"/>
      <c r="CH115" s="969"/>
      <c r="CI115" s="969"/>
      <c r="CJ115" s="969"/>
      <c r="CK115" s="999"/>
      <c r="CL115" s="1000"/>
      <c r="CM115" s="1003" t="s">
        <v>394</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66</v>
      </c>
      <c r="DH115" s="1013"/>
      <c r="DI115" s="1013"/>
      <c r="DJ115" s="1013"/>
      <c r="DK115" s="1014"/>
      <c r="DL115" s="1015" t="s">
        <v>66</v>
      </c>
      <c r="DM115" s="1013"/>
      <c r="DN115" s="1013"/>
      <c r="DO115" s="1013"/>
      <c r="DP115" s="1014"/>
      <c r="DQ115" s="1015" t="s">
        <v>66</v>
      </c>
      <c r="DR115" s="1013"/>
      <c r="DS115" s="1013"/>
      <c r="DT115" s="1013"/>
      <c r="DU115" s="1014"/>
      <c r="DV115" s="1016" t="s">
        <v>66</v>
      </c>
      <c r="DW115" s="1017"/>
      <c r="DX115" s="1017"/>
      <c r="DY115" s="1017"/>
      <c r="DZ115" s="1018"/>
    </row>
    <row r="116" spans="1:130" s="103" customFormat="1" ht="26.25" customHeight="1" x14ac:dyDescent="0.15">
      <c r="A116" s="1010"/>
      <c r="B116" s="1011"/>
      <c r="C116" s="1019" t="s">
        <v>395</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66</v>
      </c>
      <c r="AB116" s="1013"/>
      <c r="AC116" s="1013"/>
      <c r="AD116" s="1013"/>
      <c r="AE116" s="1014"/>
      <c r="AF116" s="1015" t="s">
        <v>66</v>
      </c>
      <c r="AG116" s="1013"/>
      <c r="AH116" s="1013"/>
      <c r="AI116" s="1013"/>
      <c r="AJ116" s="1014"/>
      <c r="AK116" s="1015" t="s">
        <v>66</v>
      </c>
      <c r="AL116" s="1013"/>
      <c r="AM116" s="1013"/>
      <c r="AN116" s="1013"/>
      <c r="AO116" s="1014"/>
      <c r="AP116" s="1016" t="s">
        <v>66</v>
      </c>
      <c r="AQ116" s="1017"/>
      <c r="AR116" s="1017"/>
      <c r="AS116" s="1017"/>
      <c r="AT116" s="1018"/>
      <c r="AU116" s="954"/>
      <c r="AV116" s="955"/>
      <c r="AW116" s="955"/>
      <c r="AX116" s="955"/>
      <c r="AY116" s="955"/>
      <c r="AZ116" s="1021" t="s">
        <v>396</v>
      </c>
      <c r="BA116" s="1022"/>
      <c r="BB116" s="1022"/>
      <c r="BC116" s="1022"/>
      <c r="BD116" s="1022"/>
      <c r="BE116" s="1022"/>
      <c r="BF116" s="1022"/>
      <c r="BG116" s="1022"/>
      <c r="BH116" s="1022"/>
      <c r="BI116" s="1022"/>
      <c r="BJ116" s="1022"/>
      <c r="BK116" s="1022"/>
      <c r="BL116" s="1022"/>
      <c r="BM116" s="1022"/>
      <c r="BN116" s="1022"/>
      <c r="BO116" s="1022"/>
      <c r="BP116" s="1023"/>
      <c r="BQ116" s="973" t="s">
        <v>66</v>
      </c>
      <c r="BR116" s="974"/>
      <c r="BS116" s="974"/>
      <c r="BT116" s="974"/>
      <c r="BU116" s="974"/>
      <c r="BV116" s="974" t="s">
        <v>66</v>
      </c>
      <c r="BW116" s="974"/>
      <c r="BX116" s="974"/>
      <c r="BY116" s="974"/>
      <c r="BZ116" s="974"/>
      <c r="CA116" s="974" t="s">
        <v>66</v>
      </c>
      <c r="CB116" s="974"/>
      <c r="CC116" s="974"/>
      <c r="CD116" s="974"/>
      <c r="CE116" s="974"/>
      <c r="CF116" s="968" t="s">
        <v>66</v>
      </c>
      <c r="CG116" s="969"/>
      <c r="CH116" s="969"/>
      <c r="CI116" s="969"/>
      <c r="CJ116" s="969"/>
      <c r="CK116" s="999"/>
      <c r="CL116" s="1000"/>
      <c r="CM116" s="970" t="s">
        <v>397</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66</v>
      </c>
      <c r="DH116" s="1013"/>
      <c r="DI116" s="1013"/>
      <c r="DJ116" s="1013"/>
      <c r="DK116" s="1014"/>
      <c r="DL116" s="1015" t="s">
        <v>66</v>
      </c>
      <c r="DM116" s="1013"/>
      <c r="DN116" s="1013"/>
      <c r="DO116" s="1013"/>
      <c r="DP116" s="1014"/>
      <c r="DQ116" s="1015" t="s">
        <v>66</v>
      </c>
      <c r="DR116" s="1013"/>
      <c r="DS116" s="1013"/>
      <c r="DT116" s="1013"/>
      <c r="DU116" s="1014"/>
      <c r="DV116" s="1016" t="s">
        <v>66</v>
      </c>
      <c r="DW116" s="1017"/>
      <c r="DX116" s="1017"/>
      <c r="DY116" s="1017"/>
      <c r="DZ116" s="1018"/>
    </row>
    <row r="117" spans="1:130" s="103" customFormat="1" ht="26.25" customHeight="1" x14ac:dyDescent="0.15">
      <c r="A117" s="958" t="s">
        <v>120</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398</v>
      </c>
      <c r="Z117" s="940"/>
      <c r="AA117" s="1030">
        <v>2624468</v>
      </c>
      <c r="AB117" s="1031"/>
      <c r="AC117" s="1031"/>
      <c r="AD117" s="1031"/>
      <c r="AE117" s="1032"/>
      <c r="AF117" s="1033">
        <v>2435383</v>
      </c>
      <c r="AG117" s="1031"/>
      <c r="AH117" s="1031"/>
      <c r="AI117" s="1031"/>
      <c r="AJ117" s="1032"/>
      <c r="AK117" s="1033">
        <v>2401243</v>
      </c>
      <c r="AL117" s="1031"/>
      <c r="AM117" s="1031"/>
      <c r="AN117" s="1031"/>
      <c r="AO117" s="1032"/>
      <c r="AP117" s="1034"/>
      <c r="AQ117" s="1035"/>
      <c r="AR117" s="1035"/>
      <c r="AS117" s="1035"/>
      <c r="AT117" s="1036"/>
      <c r="AU117" s="954"/>
      <c r="AV117" s="955"/>
      <c r="AW117" s="955"/>
      <c r="AX117" s="955"/>
      <c r="AY117" s="955"/>
      <c r="AZ117" s="1021" t="s">
        <v>399</v>
      </c>
      <c r="BA117" s="1022"/>
      <c r="BB117" s="1022"/>
      <c r="BC117" s="1022"/>
      <c r="BD117" s="1022"/>
      <c r="BE117" s="1022"/>
      <c r="BF117" s="1022"/>
      <c r="BG117" s="1022"/>
      <c r="BH117" s="1022"/>
      <c r="BI117" s="1022"/>
      <c r="BJ117" s="1022"/>
      <c r="BK117" s="1022"/>
      <c r="BL117" s="1022"/>
      <c r="BM117" s="1022"/>
      <c r="BN117" s="1022"/>
      <c r="BO117" s="1022"/>
      <c r="BP117" s="1023"/>
      <c r="BQ117" s="973" t="s">
        <v>66</v>
      </c>
      <c r="BR117" s="974"/>
      <c r="BS117" s="974"/>
      <c r="BT117" s="974"/>
      <c r="BU117" s="974"/>
      <c r="BV117" s="974" t="s">
        <v>66</v>
      </c>
      <c r="BW117" s="974"/>
      <c r="BX117" s="974"/>
      <c r="BY117" s="974"/>
      <c r="BZ117" s="974"/>
      <c r="CA117" s="974" t="s">
        <v>66</v>
      </c>
      <c r="CB117" s="974"/>
      <c r="CC117" s="974"/>
      <c r="CD117" s="974"/>
      <c r="CE117" s="974"/>
      <c r="CF117" s="968" t="s">
        <v>66</v>
      </c>
      <c r="CG117" s="969"/>
      <c r="CH117" s="969"/>
      <c r="CI117" s="969"/>
      <c r="CJ117" s="969"/>
      <c r="CK117" s="999"/>
      <c r="CL117" s="1000"/>
      <c r="CM117" s="970" t="s">
        <v>400</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66</v>
      </c>
      <c r="DH117" s="1013"/>
      <c r="DI117" s="1013"/>
      <c r="DJ117" s="1013"/>
      <c r="DK117" s="1014"/>
      <c r="DL117" s="1015" t="s">
        <v>66</v>
      </c>
      <c r="DM117" s="1013"/>
      <c r="DN117" s="1013"/>
      <c r="DO117" s="1013"/>
      <c r="DP117" s="1014"/>
      <c r="DQ117" s="1015" t="s">
        <v>66</v>
      </c>
      <c r="DR117" s="1013"/>
      <c r="DS117" s="1013"/>
      <c r="DT117" s="1013"/>
      <c r="DU117" s="1014"/>
      <c r="DV117" s="1016" t="s">
        <v>66</v>
      </c>
      <c r="DW117" s="1017"/>
      <c r="DX117" s="1017"/>
      <c r="DY117" s="1017"/>
      <c r="DZ117" s="1018"/>
    </row>
    <row r="118" spans="1:130" s="103" customFormat="1" ht="26.25" customHeight="1" x14ac:dyDescent="0.15">
      <c r="A118" s="958" t="s">
        <v>373</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370</v>
      </c>
      <c r="AB118" s="939"/>
      <c r="AC118" s="939"/>
      <c r="AD118" s="939"/>
      <c r="AE118" s="940"/>
      <c r="AF118" s="938" t="s">
        <v>371</v>
      </c>
      <c r="AG118" s="939"/>
      <c r="AH118" s="939"/>
      <c r="AI118" s="939"/>
      <c r="AJ118" s="940"/>
      <c r="AK118" s="938" t="s">
        <v>238</v>
      </c>
      <c r="AL118" s="939"/>
      <c r="AM118" s="939"/>
      <c r="AN118" s="939"/>
      <c r="AO118" s="940"/>
      <c r="AP118" s="1025" t="s">
        <v>372</v>
      </c>
      <c r="AQ118" s="1026"/>
      <c r="AR118" s="1026"/>
      <c r="AS118" s="1026"/>
      <c r="AT118" s="1027"/>
      <c r="AU118" s="954"/>
      <c r="AV118" s="955"/>
      <c r="AW118" s="955"/>
      <c r="AX118" s="955"/>
      <c r="AY118" s="955"/>
      <c r="AZ118" s="1028" t="s">
        <v>401</v>
      </c>
      <c r="BA118" s="1019"/>
      <c r="BB118" s="1019"/>
      <c r="BC118" s="1019"/>
      <c r="BD118" s="1019"/>
      <c r="BE118" s="1019"/>
      <c r="BF118" s="1019"/>
      <c r="BG118" s="1019"/>
      <c r="BH118" s="1019"/>
      <c r="BI118" s="1019"/>
      <c r="BJ118" s="1019"/>
      <c r="BK118" s="1019"/>
      <c r="BL118" s="1019"/>
      <c r="BM118" s="1019"/>
      <c r="BN118" s="1019"/>
      <c r="BO118" s="1019"/>
      <c r="BP118" s="1020"/>
      <c r="BQ118" s="1051" t="s">
        <v>66</v>
      </c>
      <c r="BR118" s="1052"/>
      <c r="BS118" s="1052"/>
      <c r="BT118" s="1052"/>
      <c r="BU118" s="1052"/>
      <c r="BV118" s="1052" t="s">
        <v>66</v>
      </c>
      <c r="BW118" s="1052"/>
      <c r="BX118" s="1052"/>
      <c r="BY118" s="1052"/>
      <c r="BZ118" s="1052"/>
      <c r="CA118" s="1052" t="s">
        <v>66</v>
      </c>
      <c r="CB118" s="1052"/>
      <c r="CC118" s="1052"/>
      <c r="CD118" s="1052"/>
      <c r="CE118" s="1052"/>
      <c r="CF118" s="968" t="s">
        <v>66</v>
      </c>
      <c r="CG118" s="969"/>
      <c r="CH118" s="969"/>
      <c r="CI118" s="969"/>
      <c r="CJ118" s="969"/>
      <c r="CK118" s="999"/>
      <c r="CL118" s="1000"/>
      <c r="CM118" s="970" t="s">
        <v>402</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66</v>
      </c>
      <c r="DH118" s="1013"/>
      <c r="DI118" s="1013"/>
      <c r="DJ118" s="1013"/>
      <c r="DK118" s="1014"/>
      <c r="DL118" s="1015" t="s">
        <v>66</v>
      </c>
      <c r="DM118" s="1013"/>
      <c r="DN118" s="1013"/>
      <c r="DO118" s="1013"/>
      <c r="DP118" s="1014"/>
      <c r="DQ118" s="1015" t="s">
        <v>66</v>
      </c>
      <c r="DR118" s="1013"/>
      <c r="DS118" s="1013"/>
      <c r="DT118" s="1013"/>
      <c r="DU118" s="1014"/>
      <c r="DV118" s="1016" t="s">
        <v>66</v>
      </c>
      <c r="DW118" s="1017"/>
      <c r="DX118" s="1017"/>
      <c r="DY118" s="1017"/>
      <c r="DZ118" s="1018"/>
    </row>
    <row r="119" spans="1:130" s="103" customFormat="1" ht="26.25" customHeight="1" x14ac:dyDescent="0.15">
      <c r="A119" s="1118" t="s">
        <v>377</v>
      </c>
      <c r="B119" s="998"/>
      <c r="C119" s="977" t="s">
        <v>378</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66</v>
      </c>
      <c r="AB119" s="946"/>
      <c r="AC119" s="946"/>
      <c r="AD119" s="946"/>
      <c r="AE119" s="947"/>
      <c r="AF119" s="948" t="s">
        <v>66</v>
      </c>
      <c r="AG119" s="946"/>
      <c r="AH119" s="946"/>
      <c r="AI119" s="946"/>
      <c r="AJ119" s="947"/>
      <c r="AK119" s="948" t="s">
        <v>66</v>
      </c>
      <c r="AL119" s="946"/>
      <c r="AM119" s="946"/>
      <c r="AN119" s="946"/>
      <c r="AO119" s="947"/>
      <c r="AP119" s="949" t="s">
        <v>66</v>
      </c>
      <c r="AQ119" s="950"/>
      <c r="AR119" s="950"/>
      <c r="AS119" s="950"/>
      <c r="AT119" s="951"/>
      <c r="AU119" s="956"/>
      <c r="AV119" s="957"/>
      <c r="AW119" s="957"/>
      <c r="AX119" s="957"/>
      <c r="AY119" s="957"/>
      <c r="AZ119" s="134" t="s">
        <v>120</v>
      </c>
      <c r="BA119" s="134"/>
      <c r="BB119" s="134"/>
      <c r="BC119" s="134"/>
      <c r="BD119" s="134"/>
      <c r="BE119" s="134"/>
      <c r="BF119" s="134"/>
      <c r="BG119" s="134"/>
      <c r="BH119" s="134"/>
      <c r="BI119" s="134"/>
      <c r="BJ119" s="134"/>
      <c r="BK119" s="134"/>
      <c r="BL119" s="134"/>
      <c r="BM119" s="134"/>
      <c r="BN119" s="134"/>
      <c r="BO119" s="1029" t="s">
        <v>403</v>
      </c>
      <c r="BP119" s="1060"/>
      <c r="BQ119" s="1051">
        <v>25323935</v>
      </c>
      <c r="BR119" s="1052"/>
      <c r="BS119" s="1052"/>
      <c r="BT119" s="1052"/>
      <c r="BU119" s="1052"/>
      <c r="BV119" s="1052">
        <v>24400535</v>
      </c>
      <c r="BW119" s="1052"/>
      <c r="BX119" s="1052"/>
      <c r="BY119" s="1052"/>
      <c r="BZ119" s="1052"/>
      <c r="CA119" s="1052">
        <v>24656190</v>
      </c>
      <c r="CB119" s="1052"/>
      <c r="CC119" s="1052"/>
      <c r="CD119" s="1052"/>
      <c r="CE119" s="1052"/>
      <c r="CF119" s="1053"/>
      <c r="CG119" s="1054"/>
      <c r="CH119" s="1054"/>
      <c r="CI119" s="1054"/>
      <c r="CJ119" s="1055"/>
      <c r="CK119" s="1001"/>
      <c r="CL119" s="1002"/>
      <c r="CM119" s="1056" t="s">
        <v>404</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v>49731</v>
      </c>
      <c r="DH119" s="1038"/>
      <c r="DI119" s="1038"/>
      <c r="DJ119" s="1038"/>
      <c r="DK119" s="1039"/>
      <c r="DL119" s="1037">
        <v>27340</v>
      </c>
      <c r="DM119" s="1038"/>
      <c r="DN119" s="1038"/>
      <c r="DO119" s="1038"/>
      <c r="DP119" s="1039"/>
      <c r="DQ119" s="1037">
        <v>10993</v>
      </c>
      <c r="DR119" s="1038"/>
      <c r="DS119" s="1038"/>
      <c r="DT119" s="1038"/>
      <c r="DU119" s="1039"/>
      <c r="DV119" s="1040">
        <v>0.1</v>
      </c>
      <c r="DW119" s="1041"/>
      <c r="DX119" s="1041"/>
      <c r="DY119" s="1041"/>
      <c r="DZ119" s="1042"/>
    </row>
    <row r="120" spans="1:130" s="103" customFormat="1" ht="26.25" customHeight="1" x14ac:dyDescent="0.15">
      <c r="A120" s="1119"/>
      <c r="B120" s="1000"/>
      <c r="C120" s="970" t="s">
        <v>381</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66</v>
      </c>
      <c r="AB120" s="1013"/>
      <c r="AC120" s="1013"/>
      <c r="AD120" s="1013"/>
      <c r="AE120" s="1014"/>
      <c r="AF120" s="1015" t="s">
        <v>66</v>
      </c>
      <c r="AG120" s="1013"/>
      <c r="AH120" s="1013"/>
      <c r="AI120" s="1013"/>
      <c r="AJ120" s="1014"/>
      <c r="AK120" s="1015" t="s">
        <v>66</v>
      </c>
      <c r="AL120" s="1013"/>
      <c r="AM120" s="1013"/>
      <c r="AN120" s="1013"/>
      <c r="AO120" s="1014"/>
      <c r="AP120" s="1016" t="s">
        <v>66</v>
      </c>
      <c r="AQ120" s="1017"/>
      <c r="AR120" s="1017"/>
      <c r="AS120" s="1017"/>
      <c r="AT120" s="1018"/>
      <c r="AU120" s="1043" t="s">
        <v>405</v>
      </c>
      <c r="AV120" s="1044"/>
      <c r="AW120" s="1044"/>
      <c r="AX120" s="1044"/>
      <c r="AY120" s="1045"/>
      <c r="AZ120" s="994" t="s">
        <v>406</v>
      </c>
      <c r="BA120" s="943"/>
      <c r="BB120" s="943"/>
      <c r="BC120" s="943"/>
      <c r="BD120" s="943"/>
      <c r="BE120" s="943"/>
      <c r="BF120" s="943"/>
      <c r="BG120" s="943"/>
      <c r="BH120" s="943"/>
      <c r="BI120" s="943"/>
      <c r="BJ120" s="943"/>
      <c r="BK120" s="943"/>
      <c r="BL120" s="943"/>
      <c r="BM120" s="943"/>
      <c r="BN120" s="943"/>
      <c r="BO120" s="943"/>
      <c r="BP120" s="944"/>
      <c r="BQ120" s="980">
        <v>6709504</v>
      </c>
      <c r="BR120" s="981"/>
      <c r="BS120" s="981"/>
      <c r="BT120" s="981"/>
      <c r="BU120" s="981"/>
      <c r="BV120" s="981">
        <v>6575077</v>
      </c>
      <c r="BW120" s="981"/>
      <c r="BX120" s="981"/>
      <c r="BY120" s="981"/>
      <c r="BZ120" s="981"/>
      <c r="CA120" s="981">
        <v>6692263</v>
      </c>
      <c r="CB120" s="981"/>
      <c r="CC120" s="981"/>
      <c r="CD120" s="981"/>
      <c r="CE120" s="981"/>
      <c r="CF120" s="995">
        <v>81.2</v>
      </c>
      <c r="CG120" s="996"/>
      <c r="CH120" s="996"/>
      <c r="CI120" s="996"/>
      <c r="CJ120" s="996"/>
      <c r="CK120" s="1061" t="s">
        <v>407</v>
      </c>
      <c r="CL120" s="1062"/>
      <c r="CM120" s="1062"/>
      <c r="CN120" s="1062"/>
      <c r="CO120" s="1063"/>
      <c r="CP120" s="1069" t="s">
        <v>345</v>
      </c>
      <c r="CQ120" s="1070"/>
      <c r="CR120" s="1070"/>
      <c r="CS120" s="1070"/>
      <c r="CT120" s="1070"/>
      <c r="CU120" s="1070"/>
      <c r="CV120" s="1070"/>
      <c r="CW120" s="1070"/>
      <c r="CX120" s="1070"/>
      <c r="CY120" s="1070"/>
      <c r="CZ120" s="1070"/>
      <c r="DA120" s="1070"/>
      <c r="DB120" s="1070"/>
      <c r="DC120" s="1070"/>
      <c r="DD120" s="1070"/>
      <c r="DE120" s="1070"/>
      <c r="DF120" s="1071"/>
      <c r="DG120" s="980" t="s">
        <v>66</v>
      </c>
      <c r="DH120" s="981"/>
      <c r="DI120" s="981"/>
      <c r="DJ120" s="981"/>
      <c r="DK120" s="981"/>
      <c r="DL120" s="981" t="s">
        <v>66</v>
      </c>
      <c r="DM120" s="981"/>
      <c r="DN120" s="981"/>
      <c r="DO120" s="981"/>
      <c r="DP120" s="981"/>
      <c r="DQ120" s="981">
        <v>2143707</v>
      </c>
      <c r="DR120" s="981"/>
      <c r="DS120" s="981"/>
      <c r="DT120" s="981"/>
      <c r="DU120" s="981"/>
      <c r="DV120" s="982">
        <v>26</v>
      </c>
      <c r="DW120" s="982"/>
      <c r="DX120" s="982"/>
      <c r="DY120" s="982"/>
      <c r="DZ120" s="983"/>
    </row>
    <row r="121" spans="1:130" s="103" customFormat="1" ht="26.25" customHeight="1" x14ac:dyDescent="0.15">
      <c r="A121" s="1119"/>
      <c r="B121" s="1000"/>
      <c r="C121" s="1021" t="s">
        <v>408</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66</v>
      </c>
      <c r="AB121" s="1013"/>
      <c r="AC121" s="1013"/>
      <c r="AD121" s="1013"/>
      <c r="AE121" s="1014"/>
      <c r="AF121" s="1015" t="s">
        <v>66</v>
      </c>
      <c r="AG121" s="1013"/>
      <c r="AH121" s="1013"/>
      <c r="AI121" s="1013"/>
      <c r="AJ121" s="1014"/>
      <c r="AK121" s="1015" t="s">
        <v>66</v>
      </c>
      <c r="AL121" s="1013"/>
      <c r="AM121" s="1013"/>
      <c r="AN121" s="1013"/>
      <c r="AO121" s="1014"/>
      <c r="AP121" s="1016" t="s">
        <v>66</v>
      </c>
      <c r="AQ121" s="1017"/>
      <c r="AR121" s="1017"/>
      <c r="AS121" s="1017"/>
      <c r="AT121" s="1018"/>
      <c r="AU121" s="1046"/>
      <c r="AV121" s="1047"/>
      <c r="AW121" s="1047"/>
      <c r="AX121" s="1047"/>
      <c r="AY121" s="1048"/>
      <c r="AZ121" s="1003" t="s">
        <v>409</v>
      </c>
      <c r="BA121" s="1004"/>
      <c r="BB121" s="1004"/>
      <c r="BC121" s="1004"/>
      <c r="BD121" s="1004"/>
      <c r="BE121" s="1004"/>
      <c r="BF121" s="1004"/>
      <c r="BG121" s="1004"/>
      <c r="BH121" s="1004"/>
      <c r="BI121" s="1004"/>
      <c r="BJ121" s="1004"/>
      <c r="BK121" s="1004"/>
      <c r="BL121" s="1004"/>
      <c r="BM121" s="1004"/>
      <c r="BN121" s="1004"/>
      <c r="BO121" s="1004"/>
      <c r="BP121" s="1005"/>
      <c r="BQ121" s="973">
        <v>1173557</v>
      </c>
      <c r="BR121" s="974"/>
      <c r="BS121" s="974"/>
      <c r="BT121" s="974"/>
      <c r="BU121" s="974"/>
      <c r="BV121" s="974">
        <v>1042081</v>
      </c>
      <c r="BW121" s="974"/>
      <c r="BX121" s="974"/>
      <c r="BY121" s="974"/>
      <c r="BZ121" s="974"/>
      <c r="CA121" s="974">
        <v>938663</v>
      </c>
      <c r="CB121" s="974"/>
      <c r="CC121" s="974"/>
      <c r="CD121" s="974"/>
      <c r="CE121" s="974"/>
      <c r="CF121" s="968">
        <v>11.4</v>
      </c>
      <c r="CG121" s="969"/>
      <c r="CH121" s="969"/>
      <c r="CI121" s="969"/>
      <c r="CJ121" s="969"/>
      <c r="CK121" s="1064"/>
      <c r="CL121" s="1065"/>
      <c r="CM121" s="1065"/>
      <c r="CN121" s="1065"/>
      <c r="CO121" s="1066"/>
      <c r="CP121" s="1074" t="s">
        <v>342</v>
      </c>
      <c r="CQ121" s="1075"/>
      <c r="CR121" s="1075"/>
      <c r="CS121" s="1075"/>
      <c r="CT121" s="1075"/>
      <c r="CU121" s="1075"/>
      <c r="CV121" s="1075"/>
      <c r="CW121" s="1075"/>
      <c r="CX121" s="1075"/>
      <c r="CY121" s="1075"/>
      <c r="CZ121" s="1075"/>
      <c r="DA121" s="1075"/>
      <c r="DB121" s="1075"/>
      <c r="DC121" s="1075"/>
      <c r="DD121" s="1075"/>
      <c r="DE121" s="1075"/>
      <c r="DF121" s="1076"/>
      <c r="DG121" s="973">
        <v>1793467</v>
      </c>
      <c r="DH121" s="974"/>
      <c r="DI121" s="974"/>
      <c r="DJ121" s="974"/>
      <c r="DK121" s="974"/>
      <c r="DL121" s="974">
        <v>1902824</v>
      </c>
      <c r="DM121" s="974"/>
      <c r="DN121" s="974"/>
      <c r="DO121" s="974"/>
      <c r="DP121" s="974"/>
      <c r="DQ121" s="974">
        <v>1982083</v>
      </c>
      <c r="DR121" s="974"/>
      <c r="DS121" s="974"/>
      <c r="DT121" s="974"/>
      <c r="DU121" s="974"/>
      <c r="DV121" s="975">
        <v>24.1</v>
      </c>
      <c r="DW121" s="975"/>
      <c r="DX121" s="975"/>
      <c r="DY121" s="975"/>
      <c r="DZ121" s="976"/>
    </row>
    <row r="122" spans="1:130" s="103" customFormat="1" ht="26.25" customHeight="1" x14ac:dyDescent="0.15">
      <c r="A122" s="1119"/>
      <c r="B122" s="1000"/>
      <c r="C122" s="970" t="s">
        <v>391</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66</v>
      </c>
      <c r="AB122" s="1013"/>
      <c r="AC122" s="1013"/>
      <c r="AD122" s="1013"/>
      <c r="AE122" s="1014"/>
      <c r="AF122" s="1015" t="s">
        <v>66</v>
      </c>
      <c r="AG122" s="1013"/>
      <c r="AH122" s="1013"/>
      <c r="AI122" s="1013"/>
      <c r="AJ122" s="1014"/>
      <c r="AK122" s="1015" t="s">
        <v>66</v>
      </c>
      <c r="AL122" s="1013"/>
      <c r="AM122" s="1013"/>
      <c r="AN122" s="1013"/>
      <c r="AO122" s="1014"/>
      <c r="AP122" s="1016" t="s">
        <v>66</v>
      </c>
      <c r="AQ122" s="1017"/>
      <c r="AR122" s="1017"/>
      <c r="AS122" s="1017"/>
      <c r="AT122" s="1018"/>
      <c r="AU122" s="1046"/>
      <c r="AV122" s="1047"/>
      <c r="AW122" s="1047"/>
      <c r="AX122" s="1047"/>
      <c r="AY122" s="1048"/>
      <c r="AZ122" s="1028" t="s">
        <v>410</v>
      </c>
      <c r="BA122" s="1019"/>
      <c r="BB122" s="1019"/>
      <c r="BC122" s="1019"/>
      <c r="BD122" s="1019"/>
      <c r="BE122" s="1019"/>
      <c r="BF122" s="1019"/>
      <c r="BG122" s="1019"/>
      <c r="BH122" s="1019"/>
      <c r="BI122" s="1019"/>
      <c r="BJ122" s="1019"/>
      <c r="BK122" s="1019"/>
      <c r="BL122" s="1019"/>
      <c r="BM122" s="1019"/>
      <c r="BN122" s="1019"/>
      <c r="BO122" s="1019"/>
      <c r="BP122" s="1020"/>
      <c r="BQ122" s="1051">
        <v>15073944</v>
      </c>
      <c r="BR122" s="1052"/>
      <c r="BS122" s="1052"/>
      <c r="BT122" s="1052"/>
      <c r="BU122" s="1052"/>
      <c r="BV122" s="1052">
        <v>14655617</v>
      </c>
      <c r="BW122" s="1052"/>
      <c r="BX122" s="1052"/>
      <c r="BY122" s="1052"/>
      <c r="BZ122" s="1052"/>
      <c r="CA122" s="1052">
        <v>14703875</v>
      </c>
      <c r="CB122" s="1052"/>
      <c r="CC122" s="1052"/>
      <c r="CD122" s="1052"/>
      <c r="CE122" s="1052"/>
      <c r="CF122" s="1072">
        <v>178.4</v>
      </c>
      <c r="CG122" s="1073"/>
      <c r="CH122" s="1073"/>
      <c r="CI122" s="1073"/>
      <c r="CJ122" s="1073"/>
      <c r="CK122" s="1064"/>
      <c r="CL122" s="1065"/>
      <c r="CM122" s="1065"/>
      <c r="CN122" s="1065"/>
      <c r="CO122" s="1066"/>
      <c r="CP122" s="1074" t="s">
        <v>344</v>
      </c>
      <c r="CQ122" s="1075"/>
      <c r="CR122" s="1075"/>
      <c r="CS122" s="1075"/>
      <c r="CT122" s="1075"/>
      <c r="CU122" s="1075"/>
      <c r="CV122" s="1075"/>
      <c r="CW122" s="1075"/>
      <c r="CX122" s="1075"/>
      <c r="CY122" s="1075"/>
      <c r="CZ122" s="1075"/>
      <c r="DA122" s="1075"/>
      <c r="DB122" s="1075"/>
      <c r="DC122" s="1075"/>
      <c r="DD122" s="1075"/>
      <c r="DE122" s="1075"/>
      <c r="DF122" s="1076"/>
      <c r="DG122" s="973">
        <v>1649748</v>
      </c>
      <c r="DH122" s="974"/>
      <c r="DI122" s="974"/>
      <c r="DJ122" s="974"/>
      <c r="DK122" s="974"/>
      <c r="DL122" s="974">
        <v>1551760</v>
      </c>
      <c r="DM122" s="974"/>
      <c r="DN122" s="974"/>
      <c r="DO122" s="974"/>
      <c r="DP122" s="974"/>
      <c r="DQ122" s="974">
        <v>1411423</v>
      </c>
      <c r="DR122" s="974"/>
      <c r="DS122" s="974"/>
      <c r="DT122" s="974"/>
      <c r="DU122" s="974"/>
      <c r="DV122" s="975">
        <v>17.100000000000001</v>
      </c>
      <c r="DW122" s="975"/>
      <c r="DX122" s="975"/>
      <c r="DY122" s="975"/>
      <c r="DZ122" s="976"/>
    </row>
    <row r="123" spans="1:130" s="103" customFormat="1" ht="26.25" customHeight="1" x14ac:dyDescent="0.15">
      <c r="A123" s="1119"/>
      <c r="B123" s="1000"/>
      <c r="C123" s="970" t="s">
        <v>397</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v>495</v>
      </c>
      <c r="AB123" s="1013"/>
      <c r="AC123" s="1013"/>
      <c r="AD123" s="1013"/>
      <c r="AE123" s="1014"/>
      <c r="AF123" s="1015" t="s">
        <v>66</v>
      </c>
      <c r="AG123" s="1013"/>
      <c r="AH123" s="1013"/>
      <c r="AI123" s="1013"/>
      <c r="AJ123" s="1014"/>
      <c r="AK123" s="1015" t="s">
        <v>66</v>
      </c>
      <c r="AL123" s="1013"/>
      <c r="AM123" s="1013"/>
      <c r="AN123" s="1013"/>
      <c r="AO123" s="1014"/>
      <c r="AP123" s="1016" t="s">
        <v>66</v>
      </c>
      <c r="AQ123" s="1017"/>
      <c r="AR123" s="1017"/>
      <c r="AS123" s="1017"/>
      <c r="AT123" s="1018"/>
      <c r="AU123" s="1049"/>
      <c r="AV123" s="1050"/>
      <c r="AW123" s="1050"/>
      <c r="AX123" s="1050"/>
      <c r="AY123" s="1050"/>
      <c r="AZ123" s="134" t="s">
        <v>120</v>
      </c>
      <c r="BA123" s="134"/>
      <c r="BB123" s="134"/>
      <c r="BC123" s="134"/>
      <c r="BD123" s="134"/>
      <c r="BE123" s="134"/>
      <c r="BF123" s="134"/>
      <c r="BG123" s="134"/>
      <c r="BH123" s="134"/>
      <c r="BI123" s="134"/>
      <c r="BJ123" s="134"/>
      <c r="BK123" s="134"/>
      <c r="BL123" s="134"/>
      <c r="BM123" s="134"/>
      <c r="BN123" s="134"/>
      <c r="BO123" s="1029" t="s">
        <v>411</v>
      </c>
      <c r="BP123" s="1060"/>
      <c r="BQ123" s="1090">
        <v>22957005</v>
      </c>
      <c r="BR123" s="1091"/>
      <c r="BS123" s="1091"/>
      <c r="BT123" s="1091"/>
      <c r="BU123" s="1091"/>
      <c r="BV123" s="1091">
        <v>22272775</v>
      </c>
      <c r="BW123" s="1091"/>
      <c r="BX123" s="1091"/>
      <c r="BY123" s="1091"/>
      <c r="BZ123" s="1091"/>
      <c r="CA123" s="1091">
        <v>22334801</v>
      </c>
      <c r="CB123" s="1091"/>
      <c r="CC123" s="1091"/>
      <c r="CD123" s="1091"/>
      <c r="CE123" s="1091"/>
      <c r="CF123" s="1053"/>
      <c r="CG123" s="1054"/>
      <c r="CH123" s="1054"/>
      <c r="CI123" s="1054"/>
      <c r="CJ123" s="1055"/>
      <c r="CK123" s="1064"/>
      <c r="CL123" s="1065"/>
      <c r="CM123" s="1065"/>
      <c r="CN123" s="1065"/>
      <c r="CO123" s="1066"/>
      <c r="CP123" s="1074" t="s">
        <v>346</v>
      </c>
      <c r="CQ123" s="1075"/>
      <c r="CR123" s="1075"/>
      <c r="CS123" s="1075"/>
      <c r="CT123" s="1075"/>
      <c r="CU123" s="1075"/>
      <c r="CV123" s="1075"/>
      <c r="CW123" s="1075"/>
      <c r="CX123" s="1075"/>
      <c r="CY123" s="1075"/>
      <c r="CZ123" s="1075"/>
      <c r="DA123" s="1075"/>
      <c r="DB123" s="1075"/>
      <c r="DC123" s="1075"/>
      <c r="DD123" s="1075"/>
      <c r="DE123" s="1075"/>
      <c r="DF123" s="1076"/>
      <c r="DG123" s="1012" t="s">
        <v>66</v>
      </c>
      <c r="DH123" s="1013"/>
      <c r="DI123" s="1013"/>
      <c r="DJ123" s="1013"/>
      <c r="DK123" s="1014"/>
      <c r="DL123" s="1015" t="s">
        <v>66</v>
      </c>
      <c r="DM123" s="1013"/>
      <c r="DN123" s="1013"/>
      <c r="DO123" s="1013"/>
      <c r="DP123" s="1014"/>
      <c r="DQ123" s="1015">
        <v>4617</v>
      </c>
      <c r="DR123" s="1013"/>
      <c r="DS123" s="1013"/>
      <c r="DT123" s="1013"/>
      <c r="DU123" s="1014"/>
      <c r="DV123" s="1016">
        <v>0.1</v>
      </c>
      <c r="DW123" s="1017"/>
      <c r="DX123" s="1017"/>
      <c r="DY123" s="1017"/>
      <c r="DZ123" s="1018"/>
    </row>
    <row r="124" spans="1:130" s="103" customFormat="1" ht="26.25" customHeight="1" thickBot="1" x14ac:dyDescent="0.2">
      <c r="A124" s="1119"/>
      <c r="B124" s="1000"/>
      <c r="C124" s="970" t="s">
        <v>400</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66</v>
      </c>
      <c r="AB124" s="1013"/>
      <c r="AC124" s="1013"/>
      <c r="AD124" s="1013"/>
      <c r="AE124" s="1014"/>
      <c r="AF124" s="1015" t="s">
        <v>66</v>
      </c>
      <c r="AG124" s="1013"/>
      <c r="AH124" s="1013"/>
      <c r="AI124" s="1013"/>
      <c r="AJ124" s="1014"/>
      <c r="AK124" s="1015" t="s">
        <v>66</v>
      </c>
      <c r="AL124" s="1013"/>
      <c r="AM124" s="1013"/>
      <c r="AN124" s="1013"/>
      <c r="AO124" s="1014"/>
      <c r="AP124" s="1016" t="s">
        <v>66</v>
      </c>
      <c r="AQ124" s="1017"/>
      <c r="AR124" s="1017"/>
      <c r="AS124" s="1017"/>
      <c r="AT124" s="1018"/>
      <c r="AU124" s="1086" t="s">
        <v>412</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v>29.2</v>
      </c>
      <c r="BR124" s="1082"/>
      <c r="BS124" s="1082"/>
      <c r="BT124" s="1082"/>
      <c r="BU124" s="1082"/>
      <c r="BV124" s="1082">
        <v>26.4</v>
      </c>
      <c r="BW124" s="1082"/>
      <c r="BX124" s="1082"/>
      <c r="BY124" s="1082"/>
      <c r="BZ124" s="1082"/>
      <c r="CA124" s="1082">
        <v>28.1</v>
      </c>
      <c r="CB124" s="1082"/>
      <c r="CC124" s="1082"/>
      <c r="CD124" s="1082"/>
      <c r="CE124" s="1082"/>
      <c r="CF124" s="1083"/>
      <c r="CG124" s="1084"/>
      <c r="CH124" s="1084"/>
      <c r="CI124" s="1084"/>
      <c r="CJ124" s="1085"/>
      <c r="CK124" s="1067"/>
      <c r="CL124" s="1067"/>
      <c r="CM124" s="1067"/>
      <c r="CN124" s="1067"/>
      <c r="CO124" s="1068"/>
      <c r="CP124" s="1074" t="s">
        <v>413</v>
      </c>
      <c r="CQ124" s="1075"/>
      <c r="CR124" s="1075"/>
      <c r="CS124" s="1075"/>
      <c r="CT124" s="1075"/>
      <c r="CU124" s="1075"/>
      <c r="CV124" s="1075"/>
      <c r="CW124" s="1075"/>
      <c r="CX124" s="1075"/>
      <c r="CY124" s="1075"/>
      <c r="CZ124" s="1075"/>
      <c r="DA124" s="1075"/>
      <c r="DB124" s="1075"/>
      <c r="DC124" s="1075"/>
      <c r="DD124" s="1075"/>
      <c r="DE124" s="1075"/>
      <c r="DF124" s="1076"/>
      <c r="DG124" s="1059">
        <v>2598893</v>
      </c>
      <c r="DH124" s="1038"/>
      <c r="DI124" s="1038"/>
      <c r="DJ124" s="1038"/>
      <c r="DK124" s="1039"/>
      <c r="DL124" s="1037">
        <v>2299620</v>
      </c>
      <c r="DM124" s="1038"/>
      <c r="DN124" s="1038"/>
      <c r="DO124" s="1038"/>
      <c r="DP124" s="1039"/>
      <c r="DQ124" s="1037" t="s">
        <v>66</v>
      </c>
      <c r="DR124" s="1038"/>
      <c r="DS124" s="1038"/>
      <c r="DT124" s="1038"/>
      <c r="DU124" s="1039"/>
      <c r="DV124" s="1040" t="s">
        <v>66</v>
      </c>
      <c r="DW124" s="1041"/>
      <c r="DX124" s="1041"/>
      <c r="DY124" s="1041"/>
      <c r="DZ124" s="1042"/>
    </row>
    <row r="125" spans="1:130" s="103" customFormat="1" ht="26.25" customHeight="1" x14ac:dyDescent="0.15">
      <c r="A125" s="1119"/>
      <c r="B125" s="1000"/>
      <c r="C125" s="970" t="s">
        <v>402</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66</v>
      </c>
      <c r="AB125" s="1013"/>
      <c r="AC125" s="1013"/>
      <c r="AD125" s="1013"/>
      <c r="AE125" s="1014"/>
      <c r="AF125" s="1015" t="s">
        <v>66</v>
      </c>
      <c r="AG125" s="1013"/>
      <c r="AH125" s="1013"/>
      <c r="AI125" s="1013"/>
      <c r="AJ125" s="1014"/>
      <c r="AK125" s="1015" t="s">
        <v>66</v>
      </c>
      <c r="AL125" s="1013"/>
      <c r="AM125" s="1013"/>
      <c r="AN125" s="1013"/>
      <c r="AO125" s="1014"/>
      <c r="AP125" s="1016" t="s">
        <v>66</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414</v>
      </c>
      <c r="CL125" s="1062"/>
      <c r="CM125" s="1062"/>
      <c r="CN125" s="1062"/>
      <c r="CO125" s="1063"/>
      <c r="CP125" s="994" t="s">
        <v>415</v>
      </c>
      <c r="CQ125" s="943"/>
      <c r="CR125" s="943"/>
      <c r="CS125" s="943"/>
      <c r="CT125" s="943"/>
      <c r="CU125" s="943"/>
      <c r="CV125" s="943"/>
      <c r="CW125" s="943"/>
      <c r="CX125" s="943"/>
      <c r="CY125" s="943"/>
      <c r="CZ125" s="943"/>
      <c r="DA125" s="943"/>
      <c r="DB125" s="943"/>
      <c r="DC125" s="943"/>
      <c r="DD125" s="943"/>
      <c r="DE125" s="943"/>
      <c r="DF125" s="944"/>
      <c r="DG125" s="980" t="s">
        <v>66</v>
      </c>
      <c r="DH125" s="981"/>
      <c r="DI125" s="981"/>
      <c r="DJ125" s="981"/>
      <c r="DK125" s="981"/>
      <c r="DL125" s="981" t="s">
        <v>66</v>
      </c>
      <c r="DM125" s="981"/>
      <c r="DN125" s="981"/>
      <c r="DO125" s="981"/>
      <c r="DP125" s="981"/>
      <c r="DQ125" s="981" t="s">
        <v>66</v>
      </c>
      <c r="DR125" s="981"/>
      <c r="DS125" s="981"/>
      <c r="DT125" s="981"/>
      <c r="DU125" s="981"/>
      <c r="DV125" s="982" t="s">
        <v>66</v>
      </c>
      <c r="DW125" s="982"/>
      <c r="DX125" s="982"/>
      <c r="DY125" s="982"/>
      <c r="DZ125" s="983"/>
    </row>
    <row r="126" spans="1:130" s="103" customFormat="1" ht="26.25" customHeight="1" thickBot="1" x14ac:dyDescent="0.2">
      <c r="A126" s="1119"/>
      <c r="B126" s="1000"/>
      <c r="C126" s="970" t="s">
        <v>404</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v>1193</v>
      </c>
      <c r="AB126" s="1013"/>
      <c r="AC126" s="1013"/>
      <c r="AD126" s="1013"/>
      <c r="AE126" s="1014"/>
      <c r="AF126" s="1015">
        <v>4781</v>
      </c>
      <c r="AG126" s="1013"/>
      <c r="AH126" s="1013"/>
      <c r="AI126" s="1013"/>
      <c r="AJ126" s="1014"/>
      <c r="AK126" s="1015">
        <v>1422</v>
      </c>
      <c r="AL126" s="1013"/>
      <c r="AM126" s="1013"/>
      <c r="AN126" s="1013"/>
      <c r="AO126" s="1014"/>
      <c r="AP126" s="1016">
        <v>0</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416</v>
      </c>
      <c r="CQ126" s="1004"/>
      <c r="CR126" s="1004"/>
      <c r="CS126" s="1004"/>
      <c r="CT126" s="1004"/>
      <c r="CU126" s="1004"/>
      <c r="CV126" s="1004"/>
      <c r="CW126" s="1004"/>
      <c r="CX126" s="1004"/>
      <c r="CY126" s="1004"/>
      <c r="CZ126" s="1004"/>
      <c r="DA126" s="1004"/>
      <c r="DB126" s="1004"/>
      <c r="DC126" s="1004"/>
      <c r="DD126" s="1004"/>
      <c r="DE126" s="1004"/>
      <c r="DF126" s="1005"/>
      <c r="DG126" s="973" t="s">
        <v>66</v>
      </c>
      <c r="DH126" s="974"/>
      <c r="DI126" s="974"/>
      <c r="DJ126" s="974"/>
      <c r="DK126" s="974"/>
      <c r="DL126" s="974" t="s">
        <v>66</v>
      </c>
      <c r="DM126" s="974"/>
      <c r="DN126" s="974"/>
      <c r="DO126" s="974"/>
      <c r="DP126" s="974"/>
      <c r="DQ126" s="974" t="s">
        <v>66</v>
      </c>
      <c r="DR126" s="974"/>
      <c r="DS126" s="974"/>
      <c r="DT126" s="974"/>
      <c r="DU126" s="974"/>
      <c r="DV126" s="975" t="s">
        <v>66</v>
      </c>
      <c r="DW126" s="975"/>
      <c r="DX126" s="975"/>
      <c r="DY126" s="975"/>
      <c r="DZ126" s="976"/>
    </row>
    <row r="127" spans="1:130" s="103" customFormat="1" ht="26.25" customHeight="1" x14ac:dyDescent="0.15">
      <c r="A127" s="1120"/>
      <c r="B127" s="1002"/>
      <c r="C127" s="1056" t="s">
        <v>417</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30562</v>
      </c>
      <c r="AB127" s="1013"/>
      <c r="AC127" s="1013"/>
      <c r="AD127" s="1013"/>
      <c r="AE127" s="1014"/>
      <c r="AF127" s="1015">
        <v>22635</v>
      </c>
      <c r="AG127" s="1013"/>
      <c r="AH127" s="1013"/>
      <c r="AI127" s="1013"/>
      <c r="AJ127" s="1014"/>
      <c r="AK127" s="1015">
        <v>16535</v>
      </c>
      <c r="AL127" s="1013"/>
      <c r="AM127" s="1013"/>
      <c r="AN127" s="1013"/>
      <c r="AO127" s="1014"/>
      <c r="AP127" s="1016">
        <v>0.2</v>
      </c>
      <c r="AQ127" s="1017"/>
      <c r="AR127" s="1017"/>
      <c r="AS127" s="1017"/>
      <c r="AT127" s="1018"/>
      <c r="AU127" s="139"/>
      <c r="AV127" s="139"/>
      <c r="AW127" s="139"/>
      <c r="AX127" s="1092" t="s">
        <v>418</v>
      </c>
      <c r="AY127" s="1093"/>
      <c r="AZ127" s="1093"/>
      <c r="BA127" s="1093"/>
      <c r="BB127" s="1093"/>
      <c r="BC127" s="1093"/>
      <c r="BD127" s="1093"/>
      <c r="BE127" s="1094"/>
      <c r="BF127" s="1095" t="s">
        <v>419</v>
      </c>
      <c r="BG127" s="1093"/>
      <c r="BH127" s="1093"/>
      <c r="BI127" s="1093"/>
      <c r="BJ127" s="1093"/>
      <c r="BK127" s="1093"/>
      <c r="BL127" s="1094"/>
      <c r="BM127" s="1095" t="s">
        <v>420</v>
      </c>
      <c r="BN127" s="1093"/>
      <c r="BO127" s="1093"/>
      <c r="BP127" s="1093"/>
      <c r="BQ127" s="1093"/>
      <c r="BR127" s="1093"/>
      <c r="BS127" s="1094"/>
      <c r="BT127" s="1095" t="s">
        <v>421</v>
      </c>
      <c r="BU127" s="1093"/>
      <c r="BV127" s="1093"/>
      <c r="BW127" s="1093"/>
      <c r="BX127" s="1093"/>
      <c r="BY127" s="1093"/>
      <c r="BZ127" s="1117"/>
      <c r="CA127" s="139"/>
      <c r="CB127" s="139"/>
      <c r="CC127" s="139"/>
      <c r="CD127" s="140"/>
      <c r="CE127" s="140"/>
      <c r="CF127" s="140"/>
      <c r="CG127" s="137"/>
      <c r="CH127" s="137"/>
      <c r="CI127" s="137"/>
      <c r="CJ127" s="138"/>
      <c r="CK127" s="1078"/>
      <c r="CL127" s="1065"/>
      <c r="CM127" s="1065"/>
      <c r="CN127" s="1065"/>
      <c r="CO127" s="1066"/>
      <c r="CP127" s="1003" t="s">
        <v>422</v>
      </c>
      <c r="CQ127" s="1004"/>
      <c r="CR127" s="1004"/>
      <c r="CS127" s="1004"/>
      <c r="CT127" s="1004"/>
      <c r="CU127" s="1004"/>
      <c r="CV127" s="1004"/>
      <c r="CW127" s="1004"/>
      <c r="CX127" s="1004"/>
      <c r="CY127" s="1004"/>
      <c r="CZ127" s="1004"/>
      <c r="DA127" s="1004"/>
      <c r="DB127" s="1004"/>
      <c r="DC127" s="1004"/>
      <c r="DD127" s="1004"/>
      <c r="DE127" s="1004"/>
      <c r="DF127" s="1005"/>
      <c r="DG127" s="973" t="s">
        <v>66</v>
      </c>
      <c r="DH127" s="974"/>
      <c r="DI127" s="974"/>
      <c r="DJ127" s="974"/>
      <c r="DK127" s="974"/>
      <c r="DL127" s="974" t="s">
        <v>66</v>
      </c>
      <c r="DM127" s="974"/>
      <c r="DN127" s="974"/>
      <c r="DO127" s="974"/>
      <c r="DP127" s="974"/>
      <c r="DQ127" s="974" t="s">
        <v>66</v>
      </c>
      <c r="DR127" s="974"/>
      <c r="DS127" s="974"/>
      <c r="DT127" s="974"/>
      <c r="DU127" s="974"/>
      <c r="DV127" s="975" t="s">
        <v>66</v>
      </c>
      <c r="DW127" s="975"/>
      <c r="DX127" s="975"/>
      <c r="DY127" s="975"/>
      <c r="DZ127" s="976"/>
    </row>
    <row r="128" spans="1:130" s="103" customFormat="1" ht="26.25" customHeight="1" thickBot="1" x14ac:dyDescent="0.2">
      <c r="A128" s="1103" t="s">
        <v>423</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424</v>
      </c>
      <c r="X128" s="1105"/>
      <c r="Y128" s="1105"/>
      <c r="Z128" s="1106"/>
      <c r="AA128" s="1107">
        <v>199582</v>
      </c>
      <c r="AB128" s="1108"/>
      <c r="AC128" s="1108"/>
      <c r="AD128" s="1108"/>
      <c r="AE128" s="1109"/>
      <c r="AF128" s="1110">
        <v>170529</v>
      </c>
      <c r="AG128" s="1108"/>
      <c r="AH128" s="1108"/>
      <c r="AI128" s="1108"/>
      <c r="AJ128" s="1109"/>
      <c r="AK128" s="1110">
        <v>158382</v>
      </c>
      <c r="AL128" s="1108"/>
      <c r="AM128" s="1108"/>
      <c r="AN128" s="1108"/>
      <c r="AO128" s="1109"/>
      <c r="AP128" s="1111"/>
      <c r="AQ128" s="1112"/>
      <c r="AR128" s="1112"/>
      <c r="AS128" s="1112"/>
      <c r="AT128" s="1113"/>
      <c r="AU128" s="139"/>
      <c r="AV128" s="139"/>
      <c r="AW128" s="139"/>
      <c r="AX128" s="942" t="s">
        <v>425</v>
      </c>
      <c r="AY128" s="943"/>
      <c r="AZ128" s="943"/>
      <c r="BA128" s="943"/>
      <c r="BB128" s="943"/>
      <c r="BC128" s="943"/>
      <c r="BD128" s="943"/>
      <c r="BE128" s="944"/>
      <c r="BF128" s="1114" t="s">
        <v>66</v>
      </c>
      <c r="BG128" s="1115"/>
      <c r="BH128" s="1115"/>
      <c r="BI128" s="1115"/>
      <c r="BJ128" s="1115"/>
      <c r="BK128" s="1115"/>
      <c r="BL128" s="1116"/>
      <c r="BM128" s="1114">
        <v>13.36</v>
      </c>
      <c r="BN128" s="1115"/>
      <c r="BO128" s="1115"/>
      <c r="BP128" s="1115"/>
      <c r="BQ128" s="1115"/>
      <c r="BR128" s="1115"/>
      <c r="BS128" s="1116"/>
      <c r="BT128" s="1114">
        <v>20</v>
      </c>
      <c r="BU128" s="1115"/>
      <c r="BV128" s="1115"/>
      <c r="BW128" s="1115"/>
      <c r="BX128" s="1115"/>
      <c r="BY128" s="1115"/>
      <c r="BZ128" s="1133"/>
      <c r="CA128" s="140"/>
      <c r="CB128" s="140"/>
      <c r="CC128" s="140"/>
      <c r="CD128" s="140"/>
      <c r="CE128" s="140"/>
      <c r="CF128" s="140"/>
      <c r="CG128" s="137"/>
      <c r="CH128" s="137"/>
      <c r="CI128" s="137"/>
      <c r="CJ128" s="138"/>
      <c r="CK128" s="1079"/>
      <c r="CL128" s="1080"/>
      <c r="CM128" s="1080"/>
      <c r="CN128" s="1080"/>
      <c r="CO128" s="1081"/>
      <c r="CP128" s="1096" t="s">
        <v>426</v>
      </c>
      <c r="CQ128" s="1097"/>
      <c r="CR128" s="1097"/>
      <c r="CS128" s="1097"/>
      <c r="CT128" s="1097"/>
      <c r="CU128" s="1097"/>
      <c r="CV128" s="1097"/>
      <c r="CW128" s="1097"/>
      <c r="CX128" s="1097"/>
      <c r="CY128" s="1097"/>
      <c r="CZ128" s="1097"/>
      <c r="DA128" s="1097"/>
      <c r="DB128" s="1097"/>
      <c r="DC128" s="1097"/>
      <c r="DD128" s="1097"/>
      <c r="DE128" s="1097"/>
      <c r="DF128" s="1098"/>
      <c r="DG128" s="1099" t="s">
        <v>66</v>
      </c>
      <c r="DH128" s="1100"/>
      <c r="DI128" s="1100"/>
      <c r="DJ128" s="1100"/>
      <c r="DK128" s="1100"/>
      <c r="DL128" s="1100" t="s">
        <v>66</v>
      </c>
      <c r="DM128" s="1100"/>
      <c r="DN128" s="1100"/>
      <c r="DO128" s="1100"/>
      <c r="DP128" s="1100"/>
      <c r="DQ128" s="1100" t="s">
        <v>66</v>
      </c>
      <c r="DR128" s="1100"/>
      <c r="DS128" s="1100"/>
      <c r="DT128" s="1100"/>
      <c r="DU128" s="1100"/>
      <c r="DV128" s="1101" t="s">
        <v>66</v>
      </c>
      <c r="DW128" s="1101"/>
      <c r="DX128" s="1101"/>
      <c r="DY128" s="1101"/>
      <c r="DZ128" s="1102"/>
    </row>
    <row r="129" spans="1:131" s="103" customFormat="1" ht="26.25" customHeight="1" x14ac:dyDescent="0.15">
      <c r="A129" s="984" t="s">
        <v>46</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427</v>
      </c>
      <c r="X129" s="1128"/>
      <c r="Y129" s="1128"/>
      <c r="Z129" s="1129"/>
      <c r="AA129" s="1012">
        <v>9667438</v>
      </c>
      <c r="AB129" s="1013"/>
      <c r="AC129" s="1013"/>
      <c r="AD129" s="1013"/>
      <c r="AE129" s="1014"/>
      <c r="AF129" s="1015">
        <v>9606207</v>
      </c>
      <c r="AG129" s="1013"/>
      <c r="AH129" s="1013"/>
      <c r="AI129" s="1013"/>
      <c r="AJ129" s="1014"/>
      <c r="AK129" s="1015">
        <v>9829627</v>
      </c>
      <c r="AL129" s="1013"/>
      <c r="AM129" s="1013"/>
      <c r="AN129" s="1013"/>
      <c r="AO129" s="1014"/>
      <c r="AP129" s="1130"/>
      <c r="AQ129" s="1131"/>
      <c r="AR129" s="1131"/>
      <c r="AS129" s="1131"/>
      <c r="AT129" s="1132"/>
      <c r="AU129" s="141"/>
      <c r="AV129" s="141"/>
      <c r="AW129" s="141"/>
      <c r="AX129" s="1121" t="s">
        <v>428</v>
      </c>
      <c r="AY129" s="1004"/>
      <c r="AZ129" s="1004"/>
      <c r="BA129" s="1004"/>
      <c r="BB129" s="1004"/>
      <c r="BC129" s="1004"/>
      <c r="BD129" s="1004"/>
      <c r="BE129" s="1005"/>
      <c r="BF129" s="1122" t="s">
        <v>66</v>
      </c>
      <c r="BG129" s="1123"/>
      <c r="BH129" s="1123"/>
      <c r="BI129" s="1123"/>
      <c r="BJ129" s="1123"/>
      <c r="BK129" s="1123"/>
      <c r="BL129" s="1124"/>
      <c r="BM129" s="1122">
        <v>18.36</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4" t="s">
        <v>429</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430</v>
      </c>
      <c r="X130" s="1128"/>
      <c r="Y130" s="1128"/>
      <c r="Z130" s="1129"/>
      <c r="AA130" s="1012">
        <v>1570987</v>
      </c>
      <c r="AB130" s="1013"/>
      <c r="AC130" s="1013"/>
      <c r="AD130" s="1013"/>
      <c r="AE130" s="1014"/>
      <c r="AF130" s="1015">
        <v>1563736</v>
      </c>
      <c r="AG130" s="1013"/>
      <c r="AH130" s="1013"/>
      <c r="AI130" s="1013"/>
      <c r="AJ130" s="1014"/>
      <c r="AK130" s="1015">
        <v>1589254</v>
      </c>
      <c r="AL130" s="1013"/>
      <c r="AM130" s="1013"/>
      <c r="AN130" s="1013"/>
      <c r="AO130" s="1014"/>
      <c r="AP130" s="1130"/>
      <c r="AQ130" s="1131"/>
      <c r="AR130" s="1131"/>
      <c r="AS130" s="1131"/>
      <c r="AT130" s="1132"/>
      <c r="AU130" s="141"/>
      <c r="AV130" s="141"/>
      <c r="AW130" s="141"/>
      <c r="AX130" s="1121" t="s">
        <v>431</v>
      </c>
      <c r="AY130" s="1004"/>
      <c r="AZ130" s="1004"/>
      <c r="BA130" s="1004"/>
      <c r="BB130" s="1004"/>
      <c r="BC130" s="1004"/>
      <c r="BD130" s="1004"/>
      <c r="BE130" s="1005"/>
      <c r="BF130" s="1158">
        <v>9</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432</v>
      </c>
      <c r="X131" s="1166"/>
      <c r="Y131" s="1166"/>
      <c r="Z131" s="1167"/>
      <c r="AA131" s="1059">
        <v>8096451</v>
      </c>
      <c r="AB131" s="1038"/>
      <c r="AC131" s="1038"/>
      <c r="AD131" s="1038"/>
      <c r="AE131" s="1039"/>
      <c r="AF131" s="1037">
        <v>8042471</v>
      </c>
      <c r="AG131" s="1038"/>
      <c r="AH131" s="1038"/>
      <c r="AI131" s="1038"/>
      <c r="AJ131" s="1039"/>
      <c r="AK131" s="1037">
        <v>8240373</v>
      </c>
      <c r="AL131" s="1038"/>
      <c r="AM131" s="1038"/>
      <c r="AN131" s="1038"/>
      <c r="AO131" s="1039"/>
      <c r="AP131" s="1168"/>
      <c r="AQ131" s="1169"/>
      <c r="AR131" s="1169"/>
      <c r="AS131" s="1169"/>
      <c r="AT131" s="1170"/>
      <c r="AU131" s="141"/>
      <c r="AV131" s="141"/>
      <c r="AW131" s="141"/>
      <c r="AX131" s="1140" t="s">
        <v>433</v>
      </c>
      <c r="AY131" s="1097"/>
      <c r="AZ131" s="1097"/>
      <c r="BA131" s="1097"/>
      <c r="BB131" s="1097"/>
      <c r="BC131" s="1097"/>
      <c r="BD131" s="1097"/>
      <c r="BE131" s="1098"/>
      <c r="BF131" s="1141">
        <v>28.1</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7" t="s">
        <v>434</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435</v>
      </c>
      <c r="W132" s="1151"/>
      <c r="X132" s="1151"/>
      <c r="Y132" s="1151"/>
      <c r="Z132" s="1152"/>
      <c r="AA132" s="1153">
        <v>10.546583930000001</v>
      </c>
      <c r="AB132" s="1154"/>
      <c r="AC132" s="1154"/>
      <c r="AD132" s="1154"/>
      <c r="AE132" s="1155"/>
      <c r="AF132" s="1156">
        <v>8.7176938530000001</v>
      </c>
      <c r="AG132" s="1154"/>
      <c r="AH132" s="1154"/>
      <c r="AI132" s="1154"/>
      <c r="AJ132" s="1155"/>
      <c r="AK132" s="1156">
        <v>7.9317647390000001</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436</v>
      </c>
      <c r="W133" s="1134"/>
      <c r="X133" s="1134"/>
      <c r="Y133" s="1134"/>
      <c r="Z133" s="1135"/>
      <c r="AA133" s="1136">
        <v>12.9</v>
      </c>
      <c r="AB133" s="1137"/>
      <c r="AC133" s="1137"/>
      <c r="AD133" s="1137"/>
      <c r="AE133" s="1138"/>
      <c r="AF133" s="1136">
        <v>10.9</v>
      </c>
      <c r="AG133" s="1137"/>
      <c r="AH133" s="1137"/>
      <c r="AI133" s="1137"/>
      <c r="AJ133" s="1138"/>
      <c r="AK133" s="1136">
        <v>9</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eG30hvru+L1Zo5Vbmozj1LLMUmwt6XW+lV+BKHMsENplnJ2yQ21hkc9jDFHOLyEDwnKeXuX9kxj3AR1BPjxaBg==" saltValue="rQwmo1d7fHtb7papF+iD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EvwRIGQm2B7JN6RjCuv+FXi4W0KVQtxn0sqyjjPEdcUjSwWD3CT8K90VEMnPp97pUnJlr5KlB4iBK9MJPIiBvQ==" saltValue="mGblC1S3UgapLZ/GKzwE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ArpuX7eFI0scO2WFyEtXi0ogqrznAjY23iw5SNiGQCc5xkNlnapKRzY6rWbFbjbIxbBzX3D6XMJ4qyvAFkNIQ==" saltValue="AT6I8E977m8+M883/iWq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437</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438</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439</v>
      </c>
      <c r="AP7" s="158"/>
      <c r="AQ7" s="159" t="s">
        <v>440</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441</v>
      </c>
      <c r="AQ8" s="165" t="s">
        <v>442</v>
      </c>
      <c r="AR8" s="166" t="s">
        <v>443</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444</v>
      </c>
      <c r="AL9" s="1174"/>
      <c r="AM9" s="1174"/>
      <c r="AN9" s="1175"/>
      <c r="AO9" s="167">
        <v>3093365</v>
      </c>
      <c r="AP9" s="167">
        <v>132336</v>
      </c>
      <c r="AQ9" s="168">
        <v>100177</v>
      </c>
      <c r="AR9" s="169">
        <v>32.1</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445</v>
      </c>
      <c r="AL10" s="1174"/>
      <c r="AM10" s="1174"/>
      <c r="AN10" s="1175"/>
      <c r="AO10" s="170">
        <v>22692</v>
      </c>
      <c r="AP10" s="170">
        <v>971</v>
      </c>
      <c r="AQ10" s="171">
        <v>9943</v>
      </c>
      <c r="AR10" s="172">
        <v>-90.2</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446</v>
      </c>
      <c r="AL11" s="1174"/>
      <c r="AM11" s="1174"/>
      <c r="AN11" s="1175"/>
      <c r="AO11" s="170">
        <v>251712</v>
      </c>
      <c r="AP11" s="170">
        <v>10768</v>
      </c>
      <c r="AQ11" s="171">
        <v>1487</v>
      </c>
      <c r="AR11" s="172">
        <v>624.1</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447</v>
      </c>
      <c r="AL12" s="1174"/>
      <c r="AM12" s="1174"/>
      <c r="AN12" s="1175"/>
      <c r="AO12" s="170" t="s">
        <v>448</v>
      </c>
      <c r="AP12" s="170" t="s">
        <v>448</v>
      </c>
      <c r="AQ12" s="171">
        <v>23</v>
      </c>
      <c r="AR12" s="172" t="s">
        <v>448</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449</v>
      </c>
      <c r="AL13" s="1174"/>
      <c r="AM13" s="1174"/>
      <c r="AN13" s="1175"/>
      <c r="AO13" s="170">
        <v>114337</v>
      </c>
      <c r="AP13" s="170">
        <v>4891</v>
      </c>
      <c r="AQ13" s="171">
        <v>4025</v>
      </c>
      <c r="AR13" s="172">
        <v>21.5</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450</v>
      </c>
      <c r="AL14" s="1174"/>
      <c r="AM14" s="1174"/>
      <c r="AN14" s="1175"/>
      <c r="AO14" s="170">
        <v>64081</v>
      </c>
      <c r="AP14" s="170">
        <v>2741</v>
      </c>
      <c r="AQ14" s="171">
        <v>2366</v>
      </c>
      <c r="AR14" s="172">
        <v>15.8</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451</v>
      </c>
      <c r="AL15" s="1180"/>
      <c r="AM15" s="1180"/>
      <c r="AN15" s="1181"/>
      <c r="AO15" s="170">
        <v>-162832</v>
      </c>
      <c r="AP15" s="170">
        <v>-6966</v>
      </c>
      <c r="AQ15" s="171">
        <v>-7732</v>
      </c>
      <c r="AR15" s="172">
        <v>-9.9</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120</v>
      </c>
      <c r="AL16" s="1180"/>
      <c r="AM16" s="1180"/>
      <c r="AN16" s="1181"/>
      <c r="AO16" s="170">
        <v>3383355</v>
      </c>
      <c r="AP16" s="170">
        <v>144742</v>
      </c>
      <c r="AQ16" s="171">
        <v>110288</v>
      </c>
      <c r="AR16" s="172">
        <v>31.2</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452</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453</v>
      </c>
      <c r="AP20" s="179" t="s">
        <v>454</v>
      </c>
      <c r="AQ20" s="180" t="s">
        <v>455</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456</v>
      </c>
      <c r="AL21" s="1183"/>
      <c r="AM21" s="1183"/>
      <c r="AN21" s="1184"/>
      <c r="AO21" s="183">
        <v>14.42</v>
      </c>
      <c r="AP21" s="184">
        <v>10.26</v>
      </c>
      <c r="AQ21" s="185">
        <v>4.16</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457</v>
      </c>
      <c r="AL22" s="1183"/>
      <c r="AM22" s="1183"/>
      <c r="AN22" s="1184"/>
      <c r="AO22" s="188">
        <v>99.5</v>
      </c>
      <c r="AP22" s="189">
        <v>97.6</v>
      </c>
      <c r="AQ22" s="190">
        <v>1.9</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458</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459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460</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439</v>
      </c>
      <c r="AP30" s="158"/>
      <c r="AQ30" s="159" t="s">
        <v>440</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441</v>
      </c>
      <c r="AQ31" s="165" t="s">
        <v>442</v>
      </c>
      <c r="AR31" s="166" t="s">
        <v>443</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461</v>
      </c>
      <c r="AL32" s="1177"/>
      <c r="AM32" s="1177"/>
      <c r="AN32" s="1178"/>
      <c r="AO32" s="198">
        <v>1692901</v>
      </c>
      <c r="AP32" s="198">
        <v>72424</v>
      </c>
      <c r="AQ32" s="199">
        <v>68741</v>
      </c>
      <c r="AR32" s="200">
        <v>5.4</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462</v>
      </c>
      <c r="AL33" s="1177"/>
      <c r="AM33" s="1177"/>
      <c r="AN33" s="1178"/>
      <c r="AO33" s="198" t="s">
        <v>448</v>
      </c>
      <c r="AP33" s="198" t="s">
        <v>448</v>
      </c>
      <c r="AQ33" s="199" t="s">
        <v>448</v>
      </c>
      <c r="AR33" s="200" t="s">
        <v>448</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463</v>
      </c>
      <c r="AL34" s="1177"/>
      <c r="AM34" s="1177"/>
      <c r="AN34" s="1178"/>
      <c r="AO34" s="198" t="s">
        <v>448</v>
      </c>
      <c r="AP34" s="198" t="s">
        <v>448</v>
      </c>
      <c r="AQ34" s="199">
        <v>1</v>
      </c>
      <c r="AR34" s="200" t="s">
        <v>448</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464</v>
      </c>
      <c r="AL35" s="1177"/>
      <c r="AM35" s="1177"/>
      <c r="AN35" s="1178"/>
      <c r="AO35" s="198">
        <v>690385</v>
      </c>
      <c r="AP35" s="198">
        <v>29535</v>
      </c>
      <c r="AQ35" s="199">
        <v>17075</v>
      </c>
      <c r="AR35" s="200">
        <v>73</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465</v>
      </c>
      <c r="AL36" s="1177"/>
      <c r="AM36" s="1177"/>
      <c r="AN36" s="1178"/>
      <c r="AO36" s="198" t="s">
        <v>448</v>
      </c>
      <c r="AP36" s="198" t="s">
        <v>448</v>
      </c>
      <c r="AQ36" s="199">
        <v>2445</v>
      </c>
      <c r="AR36" s="200" t="s">
        <v>448</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466</v>
      </c>
      <c r="AL37" s="1177"/>
      <c r="AM37" s="1177"/>
      <c r="AN37" s="1178"/>
      <c r="AO37" s="198">
        <v>17957</v>
      </c>
      <c r="AP37" s="198">
        <v>768</v>
      </c>
      <c r="AQ37" s="199">
        <v>621</v>
      </c>
      <c r="AR37" s="200">
        <v>23.7</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467</v>
      </c>
      <c r="AL38" s="1186"/>
      <c r="AM38" s="1186"/>
      <c r="AN38" s="1187"/>
      <c r="AO38" s="201" t="s">
        <v>448</v>
      </c>
      <c r="AP38" s="201" t="s">
        <v>448</v>
      </c>
      <c r="AQ38" s="202">
        <v>4</v>
      </c>
      <c r="AR38" s="190" t="s">
        <v>448</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468</v>
      </c>
      <c r="AL39" s="1186"/>
      <c r="AM39" s="1186"/>
      <c r="AN39" s="1187"/>
      <c r="AO39" s="198">
        <v>-158382</v>
      </c>
      <c r="AP39" s="198">
        <v>-6776</v>
      </c>
      <c r="AQ39" s="199">
        <v>-4161</v>
      </c>
      <c r="AR39" s="200">
        <v>62.8</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469</v>
      </c>
      <c r="AL40" s="1177"/>
      <c r="AM40" s="1177"/>
      <c r="AN40" s="1178"/>
      <c r="AO40" s="198">
        <v>-1589254</v>
      </c>
      <c r="AP40" s="198">
        <v>-67989</v>
      </c>
      <c r="AQ40" s="199">
        <v>-59663</v>
      </c>
      <c r="AR40" s="200">
        <v>14</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230</v>
      </c>
      <c r="AL41" s="1189"/>
      <c r="AM41" s="1189"/>
      <c r="AN41" s="1190"/>
      <c r="AO41" s="198">
        <v>653607</v>
      </c>
      <c r="AP41" s="198">
        <v>27962</v>
      </c>
      <c r="AQ41" s="199">
        <v>25063</v>
      </c>
      <c r="AR41" s="200">
        <v>11.6</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470</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471</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472</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439</v>
      </c>
      <c r="AN49" s="1193" t="s">
        <v>473</v>
      </c>
      <c r="AO49" s="1194"/>
      <c r="AP49" s="1194"/>
      <c r="AQ49" s="1194"/>
      <c r="AR49" s="119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474</v>
      </c>
      <c r="AO50" s="215" t="s">
        <v>475</v>
      </c>
      <c r="AP50" s="216" t="s">
        <v>476</v>
      </c>
      <c r="AQ50" s="217" t="s">
        <v>477</v>
      </c>
      <c r="AR50" s="218" t="s">
        <v>478</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479</v>
      </c>
      <c r="AL51" s="211"/>
      <c r="AM51" s="219">
        <v>1255539</v>
      </c>
      <c r="AN51" s="220">
        <v>49031</v>
      </c>
      <c r="AO51" s="221">
        <v>8</v>
      </c>
      <c r="AP51" s="222">
        <v>83280</v>
      </c>
      <c r="AQ51" s="223">
        <v>-2.5</v>
      </c>
      <c r="AR51" s="224">
        <v>10.5</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480</v>
      </c>
      <c r="AM52" s="227">
        <v>741381</v>
      </c>
      <c r="AN52" s="228">
        <v>28952</v>
      </c>
      <c r="AO52" s="229">
        <v>8.8000000000000007</v>
      </c>
      <c r="AP52" s="230">
        <v>43123</v>
      </c>
      <c r="AQ52" s="231">
        <v>-2.8</v>
      </c>
      <c r="AR52" s="232">
        <v>11.6</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481</v>
      </c>
      <c r="AL53" s="211"/>
      <c r="AM53" s="219">
        <v>2992087</v>
      </c>
      <c r="AN53" s="220">
        <v>118989</v>
      </c>
      <c r="AO53" s="221">
        <v>142.69999999999999</v>
      </c>
      <c r="AP53" s="222">
        <v>88968</v>
      </c>
      <c r="AQ53" s="223">
        <v>6.8</v>
      </c>
      <c r="AR53" s="224">
        <v>135.9</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480</v>
      </c>
      <c r="AM54" s="227">
        <v>1283782</v>
      </c>
      <c r="AN54" s="228">
        <v>51053</v>
      </c>
      <c r="AO54" s="229">
        <v>76.3</v>
      </c>
      <c r="AP54" s="230">
        <v>45482</v>
      </c>
      <c r="AQ54" s="231">
        <v>5.5</v>
      </c>
      <c r="AR54" s="232">
        <v>70.8</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482</v>
      </c>
      <c r="AL55" s="211"/>
      <c r="AM55" s="219">
        <v>989751</v>
      </c>
      <c r="AN55" s="220">
        <v>40288</v>
      </c>
      <c r="AO55" s="221">
        <v>-66.099999999999994</v>
      </c>
      <c r="AP55" s="222">
        <v>85173</v>
      </c>
      <c r="AQ55" s="223">
        <v>-4.3</v>
      </c>
      <c r="AR55" s="224">
        <v>-61.8</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480</v>
      </c>
      <c r="AM56" s="227">
        <v>613901</v>
      </c>
      <c r="AN56" s="228">
        <v>24989</v>
      </c>
      <c r="AO56" s="229">
        <v>-51.1</v>
      </c>
      <c r="AP56" s="230">
        <v>43913</v>
      </c>
      <c r="AQ56" s="231">
        <v>-3.4</v>
      </c>
      <c r="AR56" s="232">
        <v>-47.7</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483</v>
      </c>
      <c r="AL57" s="211"/>
      <c r="AM57" s="219">
        <v>1302598</v>
      </c>
      <c r="AN57" s="220">
        <v>54438</v>
      </c>
      <c r="AO57" s="221">
        <v>35.1</v>
      </c>
      <c r="AP57" s="222">
        <v>94081</v>
      </c>
      <c r="AQ57" s="223">
        <v>10.5</v>
      </c>
      <c r="AR57" s="224">
        <v>24.6</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480</v>
      </c>
      <c r="AM58" s="227">
        <v>758496</v>
      </c>
      <c r="AN58" s="228">
        <v>31699</v>
      </c>
      <c r="AO58" s="229">
        <v>26.9</v>
      </c>
      <c r="AP58" s="230">
        <v>48949</v>
      </c>
      <c r="AQ58" s="231">
        <v>11.5</v>
      </c>
      <c r="AR58" s="232">
        <v>15.4</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484</v>
      </c>
      <c r="AL59" s="211"/>
      <c r="AM59" s="219">
        <v>2444068</v>
      </c>
      <c r="AN59" s="220">
        <v>104559</v>
      </c>
      <c r="AO59" s="221">
        <v>92.1</v>
      </c>
      <c r="AP59" s="222">
        <v>92632</v>
      </c>
      <c r="AQ59" s="223">
        <v>-1.5</v>
      </c>
      <c r="AR59" s="224">
        <v>93.6</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480</v>
      </c>
      <c r="AM60" s="227">
        <v>1762646</v>
      </c>
      <c r="AN60" s="228">
        <v>75407</v>
      </c>
      <c r="AO60" s="229">
        <v>137.9</v>
      </c>
      <c r="AP60" s="230">
        <v>47978</v>
      </c>
      <c r="AQ60" s="231">
        <v>-2</v>
      </c>
      <c r="AR60" s="232">
        <v>139.9</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485</v>
      </c>
      <c r="AL61" s="233"/>
      <c r="AM61" s="234">
        <v>1796809</v>
      </c>
      <c r="AN61" s="235">
        <v>73461</v>
      </c>
      <c r="AO61" s="236">
        <v>42.4</v>
      </c>
      <c r="AP61" s="237">
        <v>88827</v>
      </c>
      <c r="AQ61" s="238">
        <v>1.8</v>
      </c>
      <c r="AR61" s="224">
        <v>40.6</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480</v>
      </c>
      <c r="AM62" s="227">
        <v>1032041</v>
      </c>
      <c r="AN62" s="228">
        <v>42420</v>
      </c>
      <c r="AO62" s="229">
        <v>39.799999999999997</v>
      </c>
      <c r="AP62" s="230">
        <v>45889</v>
      </c>
      <c r="AQ62" s="231">
        <v>1.8</v>
      </c>
      <c r="AR62" s="232">
        <v>38</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5nt0u5m0bdIKTaOk7X+n84tZrgSZyOEGtMzKniyLyk6f864T5YN5CU53h+enpx6Qhof1OUZA+2oKR2dgM5cNyQ==" saltValue="saXt7oqtT8RN3dMOhCc0o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1V6sxoS6KlIklNxhML1mdf+v6L3BOuxWXaYXwLsQ8WJaf4lKc8AKgvb401vukA1o0m8ZnbXMQQeO2G9L1bW4Bg==" saltValue="3jC6HwHyS/SwO2J4ngfm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bX3fmGCMW4fuJdLGsTJGX7erWDbfhFjHhN+NgK/sGdShtiTGEIofOwUKPdQwKlOsZnUTEd0jPFI0I4QQVXzeg==" saltValue="KZ3xLNGCdTFBByhGLVoD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486</v>
      </c>
    </row>
    <row r="46" spans="2:10" ht="29.25" customHeight="1" thickBot="1" x14ac:dyDescent="0.25">
      <c r="B46" s="244" t="s">
        <v>26</v>
      </c>
      <c r="C46" s="245"/>
      <c r="D46" s="245"/>
      <c r="E46" s="246" t="s">
        <v>487</v>
      </c>
      <c r="F46" s="247" t="s">
        <v>4</v>
      </c>
      <c r="G46" s="248" t="s">
        <v>5</v>
      </c>
      <c r="H46" s="248" t="s">
        <v>6</v>
      </c>
      <c r="I46" s="248" t="s">
        <v>7</v>
      </c>
      <c r="J46" s="249" t="s">
        <v>8</v>
      </c>
    </row>
    <row r="47" spans="2:10" ht="57.75" customHeight="1" x14ac:dyDescent="0.15">
      <c r="B47" s="250"/>
      <c r="C47" s="1196" t="s">
        <v>488</v>
      </c>
      <c r="D47" s="1196"/>
      <c r="E47" s="1197"/>
      <c r="F47" s="251">
        <v>24.15</v>
      </c>
      <c r="G47" s="252">
        <v>25.09</v>
      </c>
      <c r="H47" s="252">
        <v>25.34</v>
      </c>
      <c r="I47" s="252">
        <v>25.51</v>
      </c>
      <c r="J47" s="253">
        <v>24.94</v>
      </c>
    </row>
    <row r="48" spans="2:10" ht="57.75" customHeight="1" x14ac:dyDescent="0.15">
      <c r="B48" s="254"/>
      <c r="C48" s="1198" t="s">
        <v>489</v>
      </c>
      <c r="D48" s="1198"/>
      <c r="E48" s="1199"/>
      <c r="F48" s="255">
        <v>3.74</v>
      </c>
      <c r="G48" s="256">
        <v>6.54</v>
      </c>
      <c r="H48" s="256">
        <v>5.25</v>
      </c>
      <c r="I48" s="256">
        <v>4.53</v>
      </c>
      <c r="J48" s="257">
        <v>3.8</v>
      </c>
    </row>
    <row r="49" spans="2:10" ht="57.75" customHeight="1" thickBot="1" x14ac:dyDescent="0.2">
      <c r="B49" s="258"/>
      <c r="C49" s="1200" t="s">
        <v>490</v>
      </c>
      <c r="D49" s="1200"/>
      <c r="E49" s="1201"/>
      <c r="F49" s="259" t="s">
        <v>491</v>
      </c>
      <c r="G49" s="260">
        <v>2.66</v>
      </c>
      <c r="H49" s="260">
        <v>9.19</v>
      </c>
      <c r="I49" s="260" t="s">
        <v>492</v>
      </c>
      <c r="J49" s="261" t="s">
        <v>493</v>
      </c>
    </row>
    <row r="50" spans="2:10" ht="13.5" customHeight="1" x14ac:dyDescent="0.15"/>
  </sheetData>
  <sheetProtection algorithmName="SHA-512" hashValue="fjsC6lcxYNG0MBJmH5YQ9Js9Ph60ceOXY2cY1e6JEy3RABAdnPw6E5/8lFJ7Jy2DiM5hLvHSyI2JrfZUM1u4kQ==" saltValue="z1WL4+aRGQ6khmF49qw3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2022-09-14T00:12:10Z</cp:lastPrinted>
  <dcterms:created xsi:type="dcterms:W3CDTF">2022-07-27T05:25:00Z</dcterms:created>
  <dcterms:modified xsi:type="dcterms:W3CDTF">2022-09-15T06:06:52Z</dcterms:modified>
  <cp:category/>
</cp:coreProperties>
</file>