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493\Documents\"/>
    </mc:Choice>
  </mc:AlternateContent>
  <xr:revisionPtr revIDLastSave="0" documentId="8_{F38DBF5A-159E-40E7-AF49-80C75638DFFC}" xr6:coauthVersionLast="47" xr6:coauthVersionMax="47" xr10:uidLastSave="{00000000-0000-0000-0000-000000000000}"/>
  <bookViews>
    <workbookView xWindow="1224" yWindow="1956" windowWidth="12420" windowHeight="8964" xr2:uid="{FC423F23-0CD7-44A4-9FC4-7220E608E757}"/>
  </bookViews>
  <sheets>
    <sheet name="46" sheetId="1" r:id="rId1"/>
  </sheets>
  <definedNames>
    <definedName name="_xlnm.Print_Area" localSheetId="0">'46'!$A$1:$Z$49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H8" i="1" s="1"/>
  <c r="M9" i="1"/>
  <c r="H9" i="1" s="1"/>
  <c r="M10" i="1"/>
  <c r="H10" i="1" s="1"/>
  <c r="K11" i="1"/>
  <c r="Y11" i="1"/>
  <c r="M11" i="1" s="1"/>
  <c r="H11" i="1" s="1"/>
  <c r="M22" i="1"/>
  <c r="H22" i="1" s="1"/>
  <c r="M23" i="1"/>
  <c r="H23" i="1" s="1"/>
  <c r="H24" i="1"/>
  <c r="M24" i="1"/>
  <c r="K25" i="1"/>
  <c r="H25" i="1" s="1"/>
  <c r="M25" i="1"/>
  <c r="Y25" i="1"/>
  <c r="M29" i="1"/>
  <c r="H29" i="1" s="1"/>
  <c r="H30" i="1"/>
  <c r="M30" i="1"/>
  <c r="M31" i="1"/>
  <c r="H31" i="1" s="1"/>
  <c r="H32" i="1"/>
  <c r="M32" i="1"/>
  <c r="M36" i="1"/>
  <c r="H36" i="1" s="1"/>
  <c r="H37" i="1"/>
  <c r="M37" i="1"/>
  <c r="M38" i="1"/>
  <c r="H38" i="1" s="1"/>
  <c r="K39" i="1"/>
  <c r="Y39" i="1"/>
  <c r="M39" i="1" s="1"/>
  <c r="H39" i="1" s="1"/>
  <c r="Q43" i="1"/>
  <c r="S43" i="1"/>
  <c r="M43" i="1" s="1"/>
  <c r="H43" i="1" s="1"/>
  <c r="H44" i="1"/>
  <c r="M44" i="1"/>
  <c r="Q44" i="1"/>
  <c r="H45" i="1"/>
  <c r="Q45" i="1"/>
  <c r="H46" i="1"/>
  <c r="K46" i="1"/>
  <c r="Q46" i="1"/>
</calcChain>
</file>

<file path=xl/sharedStrings.xml><?xml version="1.0" encoding="utf-8"?>
<sst xmlns="http://schemas.openxmlformats.org/spreadsheetml/2006/main" count="68" uniqueCount="32">
  <si>
    <t>（注）・年間商品販売額は過去1年間分のもの。</t>
    <rPh sb="1" eb="2">
      <t>チュウ</t>
    </rPh>
    <rPh sb="4" eb="6">
      <t>ネンカン</t>
    </rPh>
    <rPh sb="6" eb="8">
      <t>ショウヒン</t>
    </rPh>
    <rPh sb="8" eb="10">
      <t>ハンバイ</t>
    </rPh>
    <rPh sb="10" eb="11">
      <t>ガク</t>
    </rPh>
    <rPh sb="12" eb="14">
      <t>カコ</t>
    </rPh>
    <rPh sb="15" eb="17">
      <t>ネンカン</t>
    </rPh>
    <rPh sb="17" eb="18">
      <t>ブン</t>
    </rPh>
    <phoneticPr fontId="2"/>
  </si>
  <si>
    <t>資料：経済産業省「商業統計調査」「経済センサス　活動調査」</t>
    <rPh sb="0" eb="2">
      <t>シリョウ</t>
    </rPh>
    <rPh sb="3" eb="5">
      <t>ケイザイ</t>
    </rPh>
    <rPh sb="5" eb="7">
      <t>サンギョウ</t>
    </rPh>
    <rPh sb="7" eb="8">
      <t>ショウ</t>
    </rPh>
    <rPh sb="9" eb="11">
      <t>ショウギョウ</t>
    </rPh>
    <rPh sb="11" eb="13">
      <t>トウケイ</t>
    </rPh>
    <rPh sb="13" eb="15">
      <t>チョウサ</t>
    </rPh>
    <rPh sb="17" eb="19">
      <t>ケイザイ</t>
    </rPh>
    <rPh sb="24" eb="26">
      <t>カツドウ</t>
    </rPh>
    <rPh sb="26" eb="28">
      <t>チョウサ</t>
    </rPh>
    <phoneticPr fontId="2"/>
  </si>
  <si>
    <t>-</t>
    <phoneticPr fontId="2"/>
  </si>
  <si>
    <t>x</t>
    <phoneticPr fontId="2"/>
  </si>
  <si>
    <t>売場面積</t>
  </si>
  <si>
    <t>年間商品販売額</t>
  </si>
  <si>
    <t>従業者数</t>
  </si>
  <si>
    <t>事業所数</t>
  </si>
  <si>
    <t>経済センサス 活動調査</t>
    <rPh sb="0" eb="2">
      <t>ケイザイ</t>
    </rPh>
    <rPh sb="7" eb="9">
      <t>カツドウ</t>
    </rPh>
    <rPh sb="9" eb="11">
      <t>チョウサ</t>
    </rPh>
    <phoneticPr fontId="2"/>
  </si>
  <si>
    <t>-</t>
  </si>
  <si>
    <t>売場面積</t>
    <rPh sb="0" eb="2">
      <t>ウリバ</t>
    </rPh>
    <rPh sb="2" eb="4">
      <t>メンセキ</t>
    </rPh>
    <phoneticPr fontId="2"/>
  </si>
  <si>
    <t>年間商品販売額</t>
    <rPh sb="0" eb="2">
      <t>ネンカン</t>
    </rPh>
    <rPh sb="2" eb="4">
      <t>ショウヒン</t>
    </rPh>
    <rPh sb="4" eb="7">
      <t>ハンバイガク</t>
    </rPh>
    <phoneticPr fontId="2"/>
  </si>
  <si>
    <t>従業者数</t>
    <rPh sb="0" eb="3">
      <t>ジュウギョウシャ</t>
    </rPh>
    <rPh sb="3" eb="4">
      <t>スウ</t>
    </rPh>
    <phoneticPr fontId="2"/>
  </si>
  <si>
    <t>事業所数</t>
    <rPh sb="0" eb="3">
      <t>ジギョウショ</t>
    </rPh>
    <rPh sb="3" eb="4">
      <t>スウ</t>
    </rPh>
    <phoneticPr fontId="2"/>
  </si>
  <si>
    <t>商業統計調査</t>
    <rPh sb="0" eb="2">
      <t>ショウギョウ</t>
    </rPh>
    <rPh sb="2" eb="4">
      <t>トウケイ</t>
    </rPh>
    <rPh sb="4" eb="6">
      <t>チョウサ</t>
    </rPh>
    <phoneticPr fontId="2"/>
  </si>
  <si>
    <t>無店舗
小売業</t>
    <rPh sb="0" eb="3">
      <t>ムテンポ</t>
    </rPh>
    <phoneticPr fontId="2"/>
  </si>
  <si>
    <t>その他の
小売業</t>
    <phoneticPr fontId="2"/>
  </si>
  <si>
    <t>機械器具
小売業</t>
    <rPh sb="0" eb="2">
      <t>キカイ</t>
    </rPh>
    <rPh sb="2" eb="4">
      <t>キグ</t>
    </rPh>
    <phoneticPr fontId="2"/>
  </si>
  <si>
    <t>飲食料品
小売業</t>
    <phoneticPr fontId="2"/>
  </si>
  <si>
    <t>織物･衣服･
身の回り
品小売業</t>
    <phoneticPr fontId="2"/>
  </si>
  <si>
    <t>各種商品
小売業</t>
    <phoneticPr fontId="2"/>
  </si>
  <si>
    <t>小売業計</t>
    <phoneticPr fontId="2"/>
  </si>
  <si>
    <t>小売業</t>
    <rPh sb="0" eb="3">
      <t>コウリギョウ</t>
    </rPh>
    <phoneticPr fontId="2"/>
  </si>
  <si>
    <t>卸売業計</t>
    <rPh sb="0" eb="3">
      <t>オロシウリギョウ</t>
    </rPh>
    <rPh sb="3" eb="4">
      <t>ケイ</t>
    </rPh>
    <phoneticPr fontId="2"/>
  </si>
  <si>
    <t>総 数</t>
    <rPh sb="0" eb="1">
      <t>ソウ</t>
    </rPh>
    <rPh sb="2" eb="3">
      <t>スウ</t>
    </rPh>
    <phoneticPr fontId="2"/>
  </si>
  <si>
    <t>区　分</t>
  </si>
  <si>
    <t>（単位：人、百万円、㎡）</t>
    <rPh sb="1" eb="3">
      <t>タンイ</t>
    </rPh>
    <rPh sb="4" eb="5">
      <t>ヒト</t>
    </rPh>
    <rPh sb="6" eb="7">
      <t>ヒャク</t>
    </rPh>
    <rPh sb="7" eb="9">
      <t>マンエン</t>
    </rPh>
    <phoneticPr fontId="2"/>
  </si>
  <si>
    <t>　　（注）・年間商品販売額は過去1年間分のもの。</t>
    <rPh sb="3" eb="4">
      <t>チュウ</t>
    </rPh>
    <rPh sb="6" eb="8">
      <t>ネンカン</t>
    </rPh>
    <rPh sb="8" eb="10">
      <t>ショウヒン</t>
    </rPh>
    <rPh sb="10" eb="12">
      <t>ハンバイ</t>
    </rPh>
    <rPh sb="12" eb="13">
      <t>ガク</t>
    </rPh>
    <rPh sb="14" eb="16">
      <t>カコ</t>
    </rPh>
    <rPh sb="17" eb="19">
      <t>ネンカン</t>
    </rPh>
    <rPh sb="19" eb="20">
      <t>ブン</t>
    </rPh>
    <phoneticPr fontId="2"/>
  </si>
  <si>
    <t>資料：経済産業省「経済センサス－活動調査」</t>
    <rPh sb="0" eb="2">
      <t>シリョウ</t>
    </rPh>
    <rPh sb="3" eb="5">
      <t>ケイザイ</t>
    </rPh>
    <rPh sb="5" eb="7">
      <t>サンギョウ</t>
    </rPh>
    <rPh sb="7" eb="8">
      <t>ショウ</t>
    </rPh>
    <rPh sb="9" eb="11">
      <t>ケイザイ</t>
    </rPh>
    <rPh sb="16" eb="18">
      <t>カツドウ</t>
    </rPh>
    <rPh sb="18" eb="20">
      <t>チョウサ</t>
    </rPh>
    <phoneticPr fontId="2"/>
  </si>
  <si>
    <t>調査名</t>
    <rPh sb="0" eb="2">
      <t>チョウサ</t>
    </rPh>
    <rPh sb="2" eb="3">
      <t>メイ</t>
    </rPh>
    <phoneticPr fontId="2"/>
  </si>
  <si>
    <t xml:space="preserve">  ４６．事業所数・従業者数・年間販売額等</t>
    <rPh sb="5" eb="8">
      <t>ジギョウショ</t>
    </rPh>
    <rPh sb="8" eb="9">
      <t>スウ</t>
    </rPh>
    <phoneticPr fontId="2"/>
  </si>
  <si>
    <t>商業</t>
    <rPh sb="0" eb="2">
      <t>ショウギョウ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</si>
</sst>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1" fontId="4" fillId="0" borderId="1" xfId="0" applyNumberFormat="1" applyFont="1" applyBorder="1" applyAlignment="1">
      <alignment horizontal="right" vertical="center" shrinkToFit="1"/>
    </xf>
    <xf numFmtId="41" fontId="4" fillId="0" borderId="1" xfId="0" applyNumberFormat="1" applyFont="1" applyBorder="1" applyAlignment="1">
      <alignment horizontal="right" vertical="center" wrapText="1"/>
    </xf>
    <xf numFmtId="41" fontId="4" fillId="0" borderId="1" xfId="0" applyNumberFormat="1" applyFont="1" applyBorder="1" applyAlignment="1">
      <alignment horizontal="right" vertical="center" wrapText="1" shrinkToFit="1"/>
    </xf>
    <xf numFmtId="41" fontId="4" fillId="0" borderId="2" xfId="0" applyNumberFormat="1" applyFont="1" applyBorder="1" applyAlignment="1">
      <alignment horizontal="right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textRotation="255"/>
    </xf>
    <xf numFmtId="0" fontId="1" fillId="0" borderId="1" xfId="0" applyFont="1" applyBorder="1" applyAlignment="1">
      <alignment horizontal="center" vertical="center" textRotation="255" shrinkToFit="1"/>
    </xf>
    <xf numFmtId="41" fontId="1" fillId="0" borderId="0" xfId="0" applyNumberFormat="1" applyFont="1" applyAlignment="1">
      <alignment horizontal="right" vertical="center" shrinkToFit="1"/>
    </xf>
    <xf numFmtId="41" fontId="4" fillId="0" borderId="0" xfId="0" applyNumberFormat="1" applyFont="1" applyAlignment="1">
      <alignment horizontal="right" vertical="center" shrinkToFit="1"/>
    </xf>
    <xf numFmtId="41" fontId="1" fillId="0" borderId="4" xfId="0" applyNumberFormat="1" applyFont="1" applyBorder="1" applyAlignment="1">
      <alignment horizontal="righ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textRotation="255"/>
    </xf>
    <xf numFmtId="0" fontId="1" fillId="0" borderId="0" xfId="0" applyFont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58" fontId="1" fillId="0" borderId="5" xfId="0" applyNumberFormat="1" applyFont="1" applyBorder="1" applyAlignment="1">
      <alignment horizontal="left" vertical="center"/>
    </xf>
    <xf numFmtId="58" fontId="1" fillId="0" borderId="0" xfId="0" applyNumberFormat="1" applyFont="1" applyAlignment="1">
      <alignment horizontal="left" vertical="center"/>
    </xf>
    <xf numFmtId="0" fontId="1" fillId="0" borderId="6" xfId="0" applyFont="1" applyBorder="1" applyAlignment="1">
      <alignment horizontal="center" vertical="center" textRotation="255" shrinkToFit="1"/>
    </xf>
    <xf numFmtId="41" fontId="4" fillId="0" borderId="0" xfId="0" applyNumberFormat="1" applyFont="1" applyAlignment="1">
      <alignment horizontal="right" vertical="center" shrinkToFit="1"/>
    </xf>
    <xf numFmtId="41" fontId="4" fillId="0" borderId="0" xfId="0" applyNumberFormat="1" applyFont="1" applyAlignment="1">
      <alignment horizontal="right" vertical="center" wrapText="1"/>
    </xf>
    <xf numFmtId="41" fontId="4" fillId="0" borderId="0" xfId="0" applyNumberFormat="1" applyFont="1" applyAlignment="1">
      <alignment horizontal="right" vertical="center" wrapText="1" shrinkToFit="1"/>
    </xf>
    <xf numFmtId="41" fontId="4" fillId="0" borderId="4" xfId="0" applyNumberFormat="1" applyFont="1" applyBorder="1" applyAlignment="1">
      <alignment horizontal="right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textRotation="255" shrinkToFit="1"/>
    </xf>
    <xf numFmtId="41" fontId="4" fillId="0" borderId="7" xfId="0" applyNumberFormat="1" applyFont="1" applyBorder="1" applyAlignment="1">
      <alignment horizontal="right" vertical="center" shrinkToFit="1"/>
    </xf>
    <xf numFmtId="41" fontId="4" fillId="0" borderId="7" xfId="0" applyNumberFormat="1" applyFont="1" applyBorder="1" applyAlignment="1">
      <alignment horizontal="right" vertical="center" wrapText="1"/>
    </xf>
    <xf numFmtId="41" fontId="4" fillId="0" borderId="7" xfId="0" applyNumberFormat="1" applyFont="1" applyBorder="1" applyAlignment="1">
      <alignment horizontal="right" vertical="center" wrapText="1" shrinkToFit="1"/>
    </xf>
    <xf numFmtId="41" fontId="4" fillId="0" borderId="8" xfId="0" applyNumberFormat="1" applyFont="1" applyBorder="1" applyAlignment="1">
      <alignment horizontal="right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vertical="center" textRotation="255"/>
    </xf>
    <xf numFmtId="41" fontId="4" fillId="0" borderId="6" xfId="0" applyNumberFormat="1" applyFont="1" applyBorder="1" applyAlignment="1">
      <alignment horizontal="right" vertical="center" shrinkToFit="1"/>
    </xf>
    <xf numFmtId="41" fontId="4" fillId="0" borderId="6" xfId="0" applyNumberFormat="1" applyFont="1" applyBorder="1" applyAlignment="1">
      <alignment horizontal="right" vertical="center" wrapText="1"/>
    </xf>
    <xf numFmtId="41" fontId="4" fillId="0" borderId="6" xfId="0" applyNumberFormat="1" applyFont="1" applyBorder="1" applyAlignment="1">
      <alignment horizontal="right" vertical="center" wrapText="1" shrinkToFit="1"/>
    </xf>
    <xf numFmtId="41" fontId="4" fillId="0" borderId="10" xfId="0" applyNumberFormat="1" applyFont="1" applyBorder="1" applyAlignment="1">
      <alignment horizontal="right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 textRotation="255"/>
    </xf>
    <xf numFmtId="0" fontId="1" fillId="0" borderId="7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58" fontId="1" fillId="0" borderId="1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wrapText="1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textRotation="255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F4758-1790-4166-B5CE-C0100B6D392D}">
  <sheetPr>
    <tabColor rgb="FFFFC000"/>
  </sheetPr>
  <dimension ref="A1:AZ49"/>
  <sheetViews>
    <sheetView tabSelected="1" view="pageBreakPreview" topLeftCell="B1" zoomScale="85" zoomScaleNormal="100" zoomScaleSheetLayoutView="85" workbookViewId="0"/>
  </sheetViews>
  <sheetFormatPr defaultColWidth="2.44140625" defaultRowHeight="13.2" outlineLevelRow="1" x14ac:dyDescent="0.2"/>
  <cols>
    <col min="1" max="1" width="4.6640625" style="1" hidden="1" customWidth="1"/>
    <col min="2" max="2" width="4.6640625" style="1" customWidth="1"/>
    <col min="3" max="6" width="2" style="1" customWidth="1"/>
    <col min="7" max="7" width="5.109375" style="1" customWidth="1"/>
    <col min="8" max="10" width="2.88671875" style="1" customWidth="1"/>
    <col min="11" max="12" width="3.6640625" style="1" customWidth="1"/>
    <col min="13" max="26" width="3.88671875" style="1" customWidth="1"/>
    <col min="27" max="27" width="3.109375" style="1" customWidth="1"/>
    <col min="28" max="16384" width="2.44140625" style="1"/>
  </cols>
  <sheetData>
    <row r="1" spans="1:52" ht="24.75" customHeight="1" x14ac:dyDescent="0.2">
      <c r="B1" s="85" t="s">
        <v>31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R1" s="84"/>
    </row>
    <row r="2" spans="1:52" ht="24.75" customHeight="1" x14ac:dyDescent="0.2">
      <c r="A2" s="83" t="s">
        <v>30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2"/>
    </row>
    <row r="3" spans="1:52" ht="20.100000000000001" customHeight="1" thickBot="1" x14ac:dyDescent="0.25">
      <c r="B3" s="1" t="s">
        <v>26</v>
      </c>
      <c r="U3" s="69"/>
      <c r="V3" s="69"/>
      <c r="W3" s="69"/>
      <c r="X3" s="69"/>
      <c r="Y3" s="69"/>
      <c r="Z3" s="69"/>
    </row>
    <row r="4" spans="1:52" ht="33" customHeight="1" x14ac:dyDescent="0.2">
      <c r="A4" s="81" t="s">
        <v>29</v>
      </c>
      <c r="B4" s="68" t="s">
        <v>25</v>
      </c>
      <c r="C4" s="68"/>
      <c r="D4" s="68"/>
      <c r="E4" s="68"/>
      <c r="F4" s="68"/>
      <c r="G4" s="67"/>
      <c r="H4" s="80" t="s">
        <v>24</v>
      </c>
      <c r="I4" s="80"/>
      <c r="J4" s="80"/>
      <c r="K4" s="80" t="s">
        <v>23</v>
      </c>
      <c r="L4" s="80"/>
      <c r="M4" s="80" t="s">
        <v>22</v>
      </c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66"/>
      <c r="AA4" s="24"/>
    </row>
    <row r="5" spans="1:52" ht="58.5" customHeight="1" x14ac:dyDescent="0.2">
      <c r="A5" s="79"/>
      <c r="B5" s="78"/>
      <c r="C5" s="78"/>
      <c r="D5" s="78"/>
      <c r="E5" s="78"/>
      <c r="F5" s="78"/>
      <c r="G5" s="77"/>
      <c r="H5" s="76"/>
      <c r="I5" s="76"/>
      <c r="J5" s="76"/>
      <c r="K5" s="76"/>
      <c r="L5" s="76"/>
      <c r="M5" s="74" t="s">
        <v>21</v>
      </c>
      <c r="N5" s="74"/>
      <c r="O5" s="75" t="s">
        <v>20</v>
      </c>
      <c r="P5" s="74"/>
      <c r="Q5" s="75" t="s">
        <v>19</v>
      </c>
      <c r="R5" s="74"/>
      <c r="S5" s="75" t="s">
        <v>18</v>
      </c>
      <c r="T5" s="74"/>
      <c r="U5" s="75" t="s">
        <v>17</v>
      </c>
      <c r="V5" s="74"/>
      <c r="W5" s="73" t="s">
        <v>16</v>
      </c>
      <c r="X5" s="72"/>
      <c r="Y5" s="73" t="s">
        <v>15</v>
      </c>
      <c r="Z5" s="72"/>
      <c r="AA5" s="4"/>
    </row>
    <row r="6" spans="1:52" ht="15" hidden="1" customHeight="1" outlineLevel="1" x14ac:dyDescent="0.2">
      <c r="A6" s="71"/>
      <c r="B6" s="71"/>
      <c r="C6" s="55"/>
      <c r="D6" s="55"/>
      <c r="E6" s="55"/>
      <c r="F6" s="55"/>
      <c r="G6" s="54"/>
      <c r="H6" s="70"/>
      <c r="I6" s="47"/>
      <c r="J6" s="47"/>
      <c r="K6" s="47"/>
      <c r="L6" s="47"/>
      <c r="M6" s="52"/>
      <c r="N6" s="52"/>
      <c r="O6" s="53"/>
      <c r="P6" s="52"/>
      <c r="Q6" s="53"/>
      <c r="R6" s="52"/>
      <c r="S6" s="53"/>
      <c r="T6" s="52"/>
      <c r="U6" s="53"/>
      <c r="V6" s="52"/>
      <c r="W6" s="51"/>
      <c r="X6" s="50"/>
      <c r="Y6" s="51"/>
      <c r="Z6" s="50"/>
      <c r="AA6" s="4"/>
    </row>
    <row r="7" spans="1:52" ht="33" hidden="1" customHeight="1" outlineLevel="1" x14ac:dyDescent="0.2">
      <c r="A7" s="19" t="s">
        <v>8</v>
      </c>
      <c r="B7" s="27">
        <v>41061</v>
      </c>
      <c r="C7" s="27"/>
      <c r="D7" s="27"/>
      <c r="E7" s="27"/>
      <c r="F7" s="27"/>
      <c r="G7" s="26"/>
      <c r="H7" s="25"/>
      <c r="I7" s="24"/>
      <c r="J7" s="24"/>
      <c r="K7" s="24"/>
      <c r="L7" s="24"/>
      <c r="M7" s="22"/>
      <c r="N7" s="22"/>
      <c r="O7" s="23"/>
      <c r="P7" s="22"/>
      <c r="Q7" s="23"/>
      <c r="R7" s="22"/>
      <c r="S7" s="23"/>
      <c r="T7" s="22"/>
      <c r="U7" s="23"/>
      <c r="V7" s="22"/>
      <c r="W7" s="21"/>
      <c r="X7" s="21"/>
      <c r="Y7" s="20"/>
      <c r="Z7" s="20"/>
      <c r="AA7" s="4"/>
    </row>
    <row r="8" spans="1:52" ht="33" hidden="1" customHeight="1" outlineLevel="1" x14ac:dyDescent="0.2">
      <c r="A8" s="19"/>
      <c r="B8" s="18"/>
      <c r="C8" s="17" t="s">
        <v>13</v>
      </c>
      <c r="D8" s="17"/>
      <c r="E8" s="17"/>
      <c r="F8" s="17"/>
      <c r="G8" s="16"/>
      <c r="H8" s="15">
        <f>K8+M8</f>
        <v>307</v>
      </c>
      <c r="I8" s="13"/>
      <c r="J8" s="13"/>
      <c r="K8" s="13">
        <v>31</v>
      </c>
      <c r="L8" s="13"/>
      <c r="M8" s="13">
        <f>SUM(O8:Z8)</f>
        <v>276</v>
      </c>
      <c r="N8" s="13"/>
      <c r="O8" s="13">
        <v>3</v>
      </c>
      <c r="P8" s="13"/>
      <c r="Q8" s="13">
        <v>22</v>
      </c>
      <c r="R8" s="13"/>
      <c r="S8" s="13">
        <v>93</v>
      </c>
      <c r="T8" s="13"/>
      <c r="U8" s="13">
        <v>34</v>
      </c>
      <c r="V8" s="13"/>
      <c r="W8" s="13">
        <v>117</v>
      </c>
      <c r="X8" s="13"/>
      <c r="Y8" s="13">
        <v>7</v>
      </c>
      <c r="Z8" s="13"/>
      <c r="AA8" s="4"/>
    </row>
    <row r="9" spans="1:52" ht="33" hidden="1" customHeight="1" outlineLevel="1" x14ac:dyDescent="0.2">
      <c r="A9" s="19"/>
      <c r="B9" s="18"/>
      <c r="C9" s="17" t="s">
        <v>12</v>
      </c>
      <c r="D9" s="17"/>
      <c r="E9" s="17"/>
      <c r="F9" s="17"/>
      <c r="G9" s="16"/>
      <c r="H9" s="15">
        <f>K9+M9</f>
        <v>1563</v>
      </c>
      <c r="I9" s="13"/>
      <c r="J9" s="13"/>
      <c r="K9" s="13">
        <v>249</v>
      </c>
      <c r="L9" s="13"/>
      <c r="M9" s="13">
        <f>SUM(O9:Z9)</f>
        <v>1314</v>
      </c>
      <c r="N9" s="13"/>
      <c r="O9" s="13">
        <v>68</v>
      </c>
      <c r="P9" s="13"/>
      <c r="Q9" s="13">
        <v>64</v>
      </c>
      <c r="R9" s="13"/>
      <c r="S9" s="13">
        <v>488</v>
      </c>
      <c r="T9" s="13"/>
      <c r="U9" s="13">
        <v>153</v>
      </c>
      <c r="V9" s="13"/>
      <c r="W9" s="13">
        <v>534</v>
      </c>
      <c r="X9" s="13"/>
      <c r="Y9" s="13">
        <v>7</v>
      </c>
      <c r="Z9" s="13"/>
      <c r="AA9" s="4"/>
    </row>
    <row r="10" spans="1:52" ht="33" hidden="1" customHeight="1" outlineLevel="1" x14ac:dyDescent="0.2">
      <c r="A10" s="19"/>
      <c r="B10" s="18"/>
      <c r="C10" s="17" t="s">
        <v>11</v>
      </c>
      <c r="D10" s="17"/>
      <c r="E10" s="17"/>
      <c r="F10" s="17"/>
      <c r="G10" s="16"/>
      <c r="H10" s="15">
        <f>K10+M10</f>
        <v>34701</v>
      </c>
      <c r="I10" s="13"/>
      <c r="J10" s="13"/>
      <c r="K10" s="13">
        <v>17213</v>
      </c>
      <c r="L10" s="13"/>
      <c r="M10" s="13">
        <f>SUM(O10:Z10)</f>
        <v>17488</v>
      </c>
      <c r="N10" s="13"/>
      <c r="O10" s="13">
        <v>987</v>
      </c>
      <c r="P10" s="13"/>
      <c r="Q10" s="14">
        <v>567</v>
      </c>
      <c r="R10" s="14"/>
      <c r="S10" s="13">
        <v>4938</v>
      </c>
      <c r="T10" s="13"/>
      <c r="U10" s="13">
        <v>2130</v>
      </c>
      <c r="V10" s="13"/>
      <c r="W10" s="13">
        <v>8772</v>
      </c>
      <c r="X10" s="13"/>
      <c r="Y10" s="13">
        <v>94</v>
      </c>
      <c r="Z10" s="13"/>
      <c r="AA10" s="4"/>
    </row>
    <row r="11" spans="1:52" ht="33" hidden="1" customHeight="1" outlineLevel="1" x14ac:dyDescent="0.2">
      <c r="A11" s="19"/>
      <c r="B11" s="18"/>
      <c r="C11" s="17" t="s">
        <v>10</v>
      </c>
      <c r="D11" s="17"/>
      <c r="E11" s="17"/>
      <c r="F11" s="17"/>
      <c r="G11" s="16"/>
      <c r="H11" s="15">
        <f>K11+M11</f>
        <v>32067</v>
      </c>
      <c r="I11" s="13"/>
      <c r="J11" s="13"/>
      <c r="K11" s="13">
        <f>SUM(K12:K14)</f>
        <v>0</v>
      </c>
      <c r="L11" s="13"/>
      <c r="M11" s="13">
        <f>SUM(O11:Z11)</f>
        <v>32067</v>
      </c>
      <c r="N11" s="13"/>
      <c r="O11" s="13">
        <v>4122</v>
      </c>
      <c r="P11" s="13"/>
      <c r="Q11" s="14">
        <v>2497</v>
      </c>
      <c r="R11" s="14"/>
      <c r="S11" s="13">
        <v>7782</v>
      </c>
      <c r="T11" s="13"/>
      <c r="U11" s="13">
        <v>940</v>
      </c>
      <c r="V11" s="13"/>
      <c r="W11" s="13">
        <v>16726</v>
      </c>
      <c r="X11" s="13"/>
      <c r="Y11" s="13">
        <f>SUM(Y12:Y14)</f>
        <v>0</v>
      </c>
      <c r="Z11" s="13"/>
      <c r="AA11" s="4"/>
    </row>
    <row r="12" spans="1:52" hidden="1" outlineLevel="1" x14ac:dyDescent="0.2">
      <c r="A12" s="19"/>
      <c r="B12" s="18"/>
      <c r="C12" s="24"/>
      <c r="D12" s="24"/>
      <c r="E12" s="24"/>
      <c r="F12" s="24"/>
      <c r="G12" s="33"/>
      <c r="H12" s="32"/>
      <c r="I12" s="29"/>
      <c r="J12" s="29"/>
      <c r="K12" s="29"/>
      <c r="L12" s="29"/>
      <c r="M12" s="29"/>
      <c r="N12" s="29"/>
      <c r="O12" s="31"/>
      <c r="P12" s="31"/>
      <c r="Q12" s="31"/>
      <c r="R12" s="31"/>
      <c r="S12" s="31"/>
      <c r="T12" s="31"/>
      <c r="U12" s="31"/>
      <c r="V12" s="31"/>
      <c r="W12" s="30"/>
      <c r="X12" s="30"/>
      <c r="Y12" s="29"/>
      <c r="Z12" s="29"/>
      <c r="AA12" s="4"/>
    </row>
    <row r="13" spans="1:52" hidden="1" collapsed="1" x14ac:dyDescent="0.2">
      <c r="C13" s="1" t="s">
        <v>28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52" hidden="1" x14ac:dyDescent="0.2">
      <c r="C14" s="1" t="s">
        <v>27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idden="1" x14ac:dyDescent="0.2"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idden="1" x14ac:dyDescent="0.2"/>
    <row r="17" spans="1:31" ht="13.8" hidden="1" thickBot="1" x14ac:dyDescent="0.25">
      <c r="C17" s="1" t="s">
        <v>26</v>
      </c>
      <c r="U17" s="69"/>
      <c r="V17" s="69"/>
      <c r="W17" s="69"/>
      <c r="X17" s="69"/>
      <c r="Y17" s="69"/>
      <c r="Z17" s="69"/>
    </row>
    <row r="18" spans="1:31" hidden="1" x14ac:dyDescent="0.2">
      <c r="C18" s="68" t="s">
        <v>25</v>
      </c>
      <c r="D18" s="68"/>
      <c r="E18" s="68"/>
      <c r="F18" s="68"/>
      <c r="G18" s="67"/>
      <c r="H18" s="66" t="s">
        <v>24</v>
      </c>
      <c r="I18" s="65"/>
      <c r="J18" s="65"/>
      <c r="K18" s="65" t="s">
        <v>23</v>
      </c>
      <c r="L18" s="65"/>
      <c r="M18" s="65" t="s">
        <v>22</v>
      </c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24"/>
    </row>
    <row r="19" spans="1:31" ht="13.5" hidden="1" customHeight="1" x14ac:dyDescent="0.2">
      <c r="C19" s="64"/>
      <c r="D19" s="64"/>
      <c r="E19" s="64"/>
      <c r="F19" s="64"/>
      <c r="G19" s="63"/>
      <c r="H19" s="62"/>
      <c r="I19" s="61"/>
      <c r="J19" s="61"/>
      <c r="K19" s="61"/>
      <c r="L19" s="61"/>
      <c r="M19" s="59" t="s">
        <v>21</v>
      </c>
      <c r="N19" s="59"/>
      <c r="O19" s="60" t="s">
        <v>20</v>
      </c>
      <c r="P19" s="59"/>
      <c r="Q19" s="60" t="s">
        <v>19</v>
      </c>
      <c r="R19" s="59"/>
      <c r="S19" s="60" t="s">
        <v>18</v>
      </c>
      <c r="T19" s="59"/>
      <c r="U19" s="60" t="s">
        <v>17</v>
      </c>
      <c r="V19" s="59"/>
      <c r="W19" s="58" t="s">
        <v>16</v>
      </c>
      <c r="X19" s="57"/>
      <c r="Y19" s="58" t="s">
        <v>15</v>
      </c>
      <c r="Z19" s="57"/>
      <c r="AA19" s="4"/>
    </row>
    <row r="20" spans="1:31" ht="14.25" hidden="1" customHeight="1" outlineLevel="1" x14ac:dyDescent="0.2">
      <c r="A20" s="56"/>
      <c r="B20" s="56"/>
      <c r="C20" s="55"/>
      <c r="D20" s="55"/>
      <c r="E20" s="55"/>
      <c r="F20" s="55"/>
      <c r="G20" s="54"/>
      <c r="H20" s="47"/>
      <c r="I20" s="47"/>
      <c r="J20" s="47"/>
      <c r="K20" s="47"/>
      <c r="L20" s="47"/>
      <c r="M20" s="52"/>
      <c r="N20" s="52"/>
      <c r="O20" s="53"/>
      <c r="P20" s="52"/>
      <c r="Q20" s="53"/>
      <c r="R20" s="52"/>
      <c r="S20" s="53"/>
      <c r="T20" s="52"/>
      <c r="U20" s="53"/>
      <c r="V20" s="52"/>
      <c r="W20" s="51"/>
      <c r="X20" s="50"/>
      <c r="Y20" s="51"/>
      <c r="Z20" s="50"/>
      <c r="AA20" s="4"/>
    </row>
    <row r="21" spans="1:31" ht="33" hidden="1" customHeight="1" outlineLevel="1" x14ac:dyDescent="0.2">
      <c r="A21" s="19" t="s">
        <v>14</v>
      </c>
      <c r="B21" s="27">
        <v>41061</v>
      </c>
      <c r="C21" s="27"/>
      <c r="D21" s="27"/>
      <c r="E21" s="27"/>
      <c r="F21" s="27"/>
      <c r="G21" s="26"/>
      <c r="H21" s="25"/>
      <c r="I21" s="24"/>
      <c r="J21" s="24"/>
      <c r="K21" s="24"/>
      <c r="L21" s="24"/>
      <c r="M21" s="22"/>
      <c r="N21" s="22"/>
      <c r="O21" s="23"/>
      <c r="P21" s="22"/>
      <c r="Q21" s="23"/>
      <c r="R21" s="22"/>
      <c r="S21" s="23"/>
      <c r="T21" s="22"/>
      <c r="U21" s="23"/>
      <c r="V21" s="22"/>
      <c r="W21" s="21"/>
      <c r="X21" s="21"/>
      <c r="Y21" s="20"/>
      <c r="Z21" s="20"/>
      <c r="AA21" s="4"/>
    </row>
    <row r="22" spans="1:31" ht="33" hidden="1" customHeight="1" outlineLevel="1" x14ac:dyDescent="0.2">
      <c r="A22" s="19"/>
      <c r="B22" s="18"/>
      <c r="C22" s="17" t="s">
        <v>13</v>
      </c>
      <c r="D22" s="17"/>
      <c r="E22" s="17"/>
      <c r="F22" s="17"/>
      <c r="G22" s="16"/>
      <c r="H22" s="15">
        <f>K22+M22</f>
        <v>307</v>
      </c>
      <c r="I22" s="13"/>
      <c r="J22" s="13"/>
      <c r="K22" s="13">
        <v>31</v>
      </c>
      <c r="L22" s="13"/>
      <c r="M22" s="13">
        <f>SUM(O22:Z22)</f>
        <v>276</v>
      </c>
      <c r="N22" s="13"/>
      <c r="O22" s="13">
        <v>3</v>
      </c>
      <c r="P22" s="13"/>
      <c r="Q22" s="13">
        <v>22</v>
      </c>
      <c r="R22" s="13"/>
      <c r="S22" s="13">
        <v>93</v>
      </c>
      <c r="T22" s="13"/>
      <c r="U22" s="13">
        <v>34</v>
      </c>
      <c r="V22" s="13"/>
      <c r="W22" s="13">
        <v>117</v>
      </c>
      <c r="X22" s="13"/>
      <c r="Y22" s="13">
        <v>7</v>
      </c>
      <c r="Z22" s="13"/>
      <c r="AA22" s="4"/>
    </row>
    <row r="23" spans="1:31" ht="33" hidden="1" customHeight="1" outlineLevel="1" x14ac:dyDescent="0.2">
      <c r="A23" s="19"/>
      <c r="B23" s="18"/>
      <c r="C23" s="17" t="s">
        <v>12</v>
      </c>
      <c r="D23" s="17"/>
      <c r="E23" s="17"/>
      <c r="F23" s="17"/>
      <c r="G23" s="16"/>
      <c r="H23" s="15">
        <f>K23+M23</f>
        <v>1563</v>
      </c>
      <c r="I23" s="13"/>
      <c r="J23" s="13"/>
      <c r="K23" s="13">
        <v>249</v>
      </c>
      <c r="L23" s="13"/>
      <c r="M23" s="13">
        <f>SUM(O23:Z23)</f>
        <v>1314</v>
      </c>
      <c r="N23" s="13"/>
      <c r="O23" s="13">
        <v>68</v>
      </c>
      <c r="P23" s="13"/>
      <c r="Q23" s="13">
        <v>64</v>
      </c>
      <c r="R23" s="13"/>
      <c r="S23" s="13">
        <v>488</v>
      </c>
      <c r="T23" s="13"/>
      <c r="U23" s="13">
        <v>153</v>
      </c>
      <c r="V23" s="13"/>
      <c r="W23" s="13">
        <v>534</v>
      </c>
      <c r="X23" s="13"/>
      <c r="Y23" s="13">
        <v>7</v>
      </c>
      <c r="Z23" s="13"/>
      <c r="AA23" s="4"/>
    </row>
    <row r="24" spans="1:31" ht="33" hidden="1" customHeight="1" outlineLevel="1" x14ac:dyDescent="0.2">
      <c r="A24" s="19"/>
      <c r="B24" s="18"/>
      <c r="C24" s="17" t="s">
        <v>11</v>
      </c>
      <c r="D24" s="17"/>
      <c r="E24" s="17"/>
      <c r="F24" s="17"/>
      <c r="G24" s="16"/>
      <c r="H24" s="15">
        <f>K24+M24</f>
        <v>34701</v>
      </c>
      <c r="I24" s="13"/>
      <c r="J24" s="13"/>
      <c r="K24" s="13">
        <v>17213</v>
      </c>
      <c r="L24" s="13"/>
      <c r="M24" s="13">
        <f>SUM(O24:Z24)</f>
        <v>17488</v>
      </c>
      <c r="N24" s="13"/>
      <c r="O24" s="13">
        <v>987</v>
      </c>
      <c r="P24" s="13"/>
      <c r="Q24" s="14">
        <v>567</v>
      </c>
      <c r="R24" s="14"/>
      <c r="S24" s="13">
        <v>4938</v>
      </c>
      <c r="T24" s="13"/>
      <c r="U24" s="13">
        <v>2130</v>
      </c>
      <c r="V24" s="13"/>
      <c r="W24" s="13">
        <v>8772</v>
      </c>
      <c r="X24" s="13"/>
      <c r="Y24" s="13">
        <v>94</v>
      </c>
      <c r="Z24" s="13"/>
      <c r="AA24" s="4"/>
    </row>
    <row r="25" spans="1:31" ht="33" hidden="1" customHeight="1" outlineLevel="1" x14ac:dyDescent="0.2">
      <c r="A25" s="19"/>
      <c r="B25" s="18"/>
      <c r="C25" s="17" t="s">
        <v>10</v>
      </c>
      <c r="D25" s="17"/>
      <c r="E25" s="17"/>
      <c r="F25" s="17"/>
      <c r="G25" s="16"/>
      <c r="H25" s="15">
        <f>K25+M25</f>
        <v>32067</v>
      </c>
      <c r="I25" s="13"/>
      <c r="J25" s="13"/>
      <c r="K25" s="13">
        <f>SUM(K26:K28)</f>
        <v>0</v>
      </c>
      <c r="L25" s="13"/>
      <c r="M25" s="13">
        <f>SUM(O25:Z25)</f>
        <v>32067</v>
      </c>
      <c r="N25" s="13"/>
      <c r="O25" s="13">
        <v>4122</v>
      </c>
      <c r="P25" s="13"/>
      <c r="Q25" s="14">
        <v>2497</v>
      </c>
      <c r="R25" s="14"/>
      <c r="S25" s="13">
        <v>7782</v>
      </c>
      <c r="T25" s="13"/>
      <c r="U25" s="13">
        <v>940</v>
      </c>
      <c r="V25" s="13"/>
      <c r="W25" s="13">
        <v>16726</v>
      </c>
      <c r="X25" s="13"/>
      <c r="Y25" s="13">
        <f>SUM(Y26:Y28)</f>
        <v>0</v>
      </c>
      <c r="Z25" s="13"/>
      <c r="AA25" s="4"/>
      <c r="AD25" s="14">
        <v>0</v>
      </c>
      <c r="AE25" s="14"/>
    </row>
    <row r="26" spans="1:31" ht="13.5" hidden="1" customHeight="1" outlineLevel="1" x14ac:dyDescent="0.2">
      <c r="A26" s="49"/>
      <c r="B26" s="41"/>
      <c r="C26" s="40"/>
      <c r="D26" s="40"/>
      <c r="E26" s="40"/>
      <c r="F26" s="40"/>
      <c r="G26" s="39"/>
      <c r="H26" s="38"/>
      <c r="I26" s="35"/>
      <c r="J26" s="35"/>
      <c r="K26" s="35"/>
      <c r="L26" s="35"/>
      <c r="M26" s="35"/>
      <c r="N26" s="35"/>
      <c r="O26" s="37"/>
      <c r="P26" s="37"/>
      <c r="Q26" s="37"/>
      <c r="R26" s="37"/>
      <c r="S26" s="37"/>
      <c r="T26" s="37"/>
      <c r="U26" s="37"/>
      <c r="V26" s="37"/>
      <c r="W26" s="36"/>
      <c r="X26" s="36"/>
      <c r="Y26" s="35"/>
      <c r="Z26" s="35"/>
      <c r="AA26" s="4"/>
    </row>
    <row r="27" spans="1:31" ht="13.5" customHeight="1" collapsed="1" x14ac:dyDescent="0.2">
      <c r="A27" s="34"/>
      <c r="B27" s="48"/>
      <c r="C27" s="47"/>
      <c r="D27" s="47"/>
      <c r="E27" s="47"/>
      <c r="F27" s="47"/>
      <c r="G27" s="46"/>
      <c r="H27" s="45"/>
      <c r="I27" s="42"/>
      <c r="J27" s="42"/>
      <c r="K27" s="42"/>
      <c r="L27" s="42"/>
      <c r="M27" s="42"/>
      <c r="N27" s="42"/>
      <c r="O27" s="44"/>
      <c r="P27" s="44"/>
      <c r="Q27" s="44"/>
      <c r="R27" s="44"/>
      <c r="S27" s="44"/>
      <c r="T27" s="44"/>
      <c r="U27" s="44"/>
      <c r="V27" s="44"/>
      <c r="W27" s="43"/>
      <c r="X27" s="43"/>
      <c r="Y27" s="42"/>
      <c r="Z27" s="42"/>
      <c r="AA27" s="4"/>
    </row>
    <row r="28" spans="1:31" ht="33" customHeight="1" x14ac:dyDescent="0.2">
      <c r="A28" s="28" t="s">
        <v>8</v>
      </c>
      <c r="B28" s="27">
        <v>41821</v>
      </c>
      <c r="C28" s="27"/>
      <c r="D28" s="27"/>
      <c r="E28" s="27"/>
      <c r="F28" s="27"/>
      <c r="G28" s="26"/>
      <c r="H28" s="25"/>
      <c r="I28" s="24"/>
      <c r="J28" s="24"/>
      <c r="K28" s="24"/>
      <c r="L28" s="24"/>
      <c r="M28" s="22"/>
      <c r="N28" s="22"/>
      <c r="O28" s="23"/>
      <c r="P28" s="22"/>
      <c r="Q28" s="23"/>
      <c r="R28" s="22"/>
      <c r="S28" s="23"/>
      <c r="T28" s="22"/>
      <c r="U28" s="23"/>
      <c r="V28" s="22"/>
      <c r="W28" s="21"/>
      <c r="X28" s="21"/>
      <c r="Y28" s="20"/>
      <c r="Z28" s="20"/>
      <c r="AA28" s="4"/>
    </row>
    <row r="29" spans="1:31" ht="33" customHeight="1" x14ac:dyDescent="0.2">
      <c r="A29" s="19"/>
      <c r="B29" s="18"/>
      <c r="C29" s="17" t="s">
        <v>7</v>
      </c>
      <c r="D29" s="17"/>
      <c r="E29" s="17"/>
      <c r="F29" s="17"/>
      <c r="G29" s="16"/>
      <c r="H29" s="15">
        <f>K29+M29</f>
        <v>288</v>
      </c>
      <c r="I29" s="13"/>
      <c r="J29" s="13"/>
      <c r="K29" s="13">
        <v>36</v>
      </c>
      <c r="L29" s="13"/>
      <c r="M29" s="13">
        <f>SUM(O29:Y29)</f>
        <v>252</v>
      </c>
      <c r="N29" s="13"/>
      <c r="O29" s="13">
        <v>1</v>
      </c>
      <c r="P29" s="13"/>
      <c r="Q29" s="13">
        <v>20</v>
      </c>
      <c r="R29" s="13"/>
      <c r="S29" s="13">
        <v>78</v>
      </c>
      <c r="T29" s="13"/>
      <c r="U29" s="13">
        <v>35</v>
      </c>
      <c r="V29" s="13"/>
      <c r="W29" s="13">
        <v>113</v>
      </c>
      <c r="X29" s="13"/>
      <c r="Y29" s="13">
        <v>5</v>
      </c>
      <c r="Z29" s="13"/>
      <c r="AA29" s="4"/>
    </row>
    <row r="30" spans="1:31" ht="33" customHeight="1" x14ac:dyDescent="0.2">
      <c r="A30" s="19"/>
      <c r="B30" s="18"/>
      <c r="C30" s="17" t="s">
        <v>6</v>
      </c>
      <c r="D30" s="17"/>
      <c r="E30" s="17"/>
      <c r="F30" s="17"/>
      <c r="G30" s="16"/>
      <c r="H30" s="15">
        <f>K30+M30</f>
        <v>1669</v>
      </c>
      <c r="I30" s="13"/>
      <c r="J30" s="13"/>
      <c r="K30" s="13">
        <v>279</v>
      </c>
      <c r="L30" s="13"/>
      <c r="M30" s="13">
        <f>SUM(O30:Y30)</f>
        <v>1390</v>
      </c>
      <c r="N30" s="13"/>
      <c r="O30" s="13">
        <v>2</v>
      </c>
      <c r="P30" s="13"/>
      <c r="Q30" s="13">
        <v>65</v>
      </c>
      <c r="R30" s="13"/>
      <c r="S30" s="13">
        <v>546</v>
      </c>
      <c r="T30" s="13"/>
      <c r="U30" s="13">
        <v>154</v>
      </c>
      <c r="V30" s="13"/>
      <c r="W30" s="13">
        <v>603</v>
      </c>
      <c r="X30" s="13"/>
      <c r="Y30" s="13">
        <v>20</v>
      </c>
      <c r="Z30" s="13"/>
      <c r="AA30" s="4"/>
    </row>
    <row r="31" spans="1:31" ht="33" customHeight="1" x14ac:dyDescent="0.2">
      <c r="A31" s="19"/>
      <c r="B31" s="18"/>
      <c r="C31" s="17" t="s">
        <v>5</v>
      </c>
      <c r="D31" s="17"/>
      <c r="E31" s="17"/>
      <c r="F31" s="17"/>
      <c r="G31" s="16"/>
      <c r="H31" s="15">
        <f>K31+M31</f>
        <v>15511</v>
      </c>
      <c r="I31" s="13"/>
      <c r="J31" s="13"/>
      <c r="K31" s="13">
        <v>7295</v>
      </c>
      <c r="L31" s="13"/>
      <c r="M31" s="13">
        <f>SUM(O31:Y31)</f>
        <v>8216</v>
      </c>
      <c r="N31" s="13"/>
      <c r="O31" s="13" t="s">
        <v>3</v>
      </c>
      <c r="P31" s="13"/>
      <c r="Q31" s="14">
        <v>609</v>
      </c>
      <c r="R31" s="14"/>
      <c r="S31" s="13">
        <v>4929</v>
      </c>
      <c r="T31" s="13"/>
      <c r="U31" s="13">
        <v>2209</v>
      </c>
      <c r="V31" s="13"/>
      <c r="W31" s="13" t="s">
        <v>3</v>
      </c>
      <c r="X31" s="13"/>
      <c r="Y31" s="13">
        <v>469</v>
      </c>
      <c r="Z31" s="13"/>
      <c r="AA31" s="4"/>
    </row>
    <row r="32" spans="1:31" ht="33" customHeight="1" x14ac:dyDescent="0.2">
      <c r="A32" s="19"/>
      <c r="B32" s="18"/>
      <c r="C32" s="17" t="s">
        <v>4</v>
      </c>
      <c r="D32" s="17"/>
      <c r="E32" s="17"/>
      <c r="F32" s="17"/>
      <c r="G32" s="16"/>
      <c r="H32" s="15">
        <f>K32+M32</f>
        <v>12196</v>
      </c>
      <c r="I32" s="13"/>
      <c r="J32" s="13"/>
      <c r="K32" s="13">
        <v>0</v>
      </c>
      <c r="L32" s="13"/>
      <c r="M32" s="13">
        <f>SUM(O32:Y32)</f>
        <v>12196</v>
      </c>
      <c r="N32" s="13"/>
      <c r="O32" s="13" t="s">
        <v>3</v>
      </c>
      <c r="P32" s="13"/>
      <c r="Q32" s="14">
        <v>2408</v>
      </c>
      <c r="R32" s="14"/>
      <c r="S32" s="13">
        <v>8889</v>
      </c>
      <c r="T32" s="13"/>
      <c r="U32" s="13">
        <v>899</v>
      </c>
      <c r="V32" s="13"/>
      <c r="W32" s="13" t="s">
        <v>3</v>
      </c>
      <c r="X32" s="13"/>
      <c r="Y32" s="13">
        <v>0</v>
      </c>
      <c r="Z32" s="13"/>
      <c r="AA32" s="4"/>
    </row>
    <row r="33" spans="1:27" ht="14.25" customHeight="1" thickBot="1" x14ac:dyDescent="0.25">
      <c r="A33" s="12"/>
      <c r="B33" s="41"/>
      <c r="C33" s="40"/>
      <c r="D33" s="40"/>
      <c r="E33" s="40"/>
      <c r="F33" s="40"/>
      <c r="G33" s="39"/>
      <c r="H33" s="38"/>
      <c r="I33" s="35"/>
      <c r="J33" s="35"/>
      <c r="K33" s="35"/>
      <c r="L33" s="35"/>
      <c r="M33" s="35"/>
      <c r="N33" s="35"/>
      <c r="O33" s="37"/>
      <c r="P33" s="37"/>
      <c r="Q33" s="37"/>
      <c r="R33" s="37"/>
      <c r="S33" s="37"/>
      <c r="T33" s="37"/>
      <c r="U33" s="37"/>
      <c r="V33" s="37"/>
      <c r="W33" s="36"/>
      <c r="X33" s="36"/>
      <c r="Y33" s="35"/>
      <c r="Z33" s="35"/>
      <c r="AA33" s="4"/>
    </row>
    <row r="34" spans="1:27" ht="13.5" customHeight="1" x14ac:dyDescent="0.2">
      <c r="A34" s="34"/>
      <c r="B34" s="18"/>
      <c r="C34" s="24"/>
      <c r="D34" s="24"/>
      <c r="E34" s="24"/>
      <c r="F34" s="24"/>
      <c r="G34" s="33"/>
      <c r="H34" s="32"/>
      <c r="I34" s="29"/>
      <c r="J34" s="29"/>
      <c r="K34" s="29"/>
      <c r="L34" s="29"/>
      <c r="M34" s="29"/>
      <c r="N34" s="29"/>
      <c r="O34" s="31"/>
      <c r="P34" s="31"/>
      <c r="Q34" s="31"/>
      <c r="R34" s="31"/>
      <c r="S34" s="31"/>
      <c r="T34" s="31"/>
      <c r="U34" s="31"/>
      <c r="V34" s="31"/>
      <c r="W34" s="30"/>
      <c r="X34" s="30"/>
      <c r="Y34" s="29"/>
      <c r="Z34" s="29"/>
      <c r="AA34" s="4"/>
    </row>
    <row r="35" spans="1:27" ht="33" customHeight="1" x14ac:dyDescent="0.2">
      <c r="A35" s="28" t="s">
        <v>8</v>
      </c>
      <c r="B35" s="27">
        <v>42522</v>
      </c>
      <c r="C35" s="27"/>
      <c r="D35" s="27"/>
      <c r="E35" s="27"/>
      <c r="F35" s="27"/>
      <c r="G35" s="26"/>
      <c r="H35" s="25"/>
      <c r="I35" s="24"/>
      <c r="J35" s="24"/>
      <c r="K35" s="24"/>
      <c r="L35" s="24"/>
      <c r="M35" s="22"/>
      <c r="N35" s="22"/>
      <c r="O35" s="23"/>
      <c r="P35" s="22"/>
      <c r="Q35" s="23"/>
      <c r="R35" s="22"/>
      <c r="S35" s="23"/>
      <c r="T35" s="22"/>
      <c r="U35" s="23"/>
      <c r="V35" s="22"/>
      <c r="W35" s="21"/>
      <c r="X35" s="21"/>
      <c r="Y35" s="20"/>
      <c r="Z35" s="20"/>
      <c r="AA35" s="4"/>
    </row>
    <row r="36" spans="1:27" ht="33" customHeight="1" x14ac:dyDescent="0.2">
      <c r="A36" s="19"/>
      <c r="B36" s="18"/>
      <c r="C36" s="17" t="s">
        <v>7</v>
      </c>
      <c r="D36" s="17"/>
      <c r="E36" s="17"/>
      <c r="F36" s="17"/>
      <c r="G36" s="16"/>
      <c r="H36" s="15">
        <f>K36+M36</f>
        <v>271</v>
      </c>
      <c r="I36" s="13"/>
      <c r="J36" s="13"/>
      <c r="K36" s="13">
        <v>32</v>
      </c>
      <c r="L36" s="13"/>
      <c r="M36" s="13">
        <f>SUM(O36:Z36)</f>
        <v>239</v>
      </c>
      <c r="N36" s="13"/>
      <c r="O36" s="13">
        <v>1</v>
      </c>
      <c r="P36" s="13"/>
      <c r="Q36" s="13">
        <v>21</v>
      </c>
      <c r="R36" s="13"/>
      <c r="S36" s="13">
        <v>71</v>
      </c>
      <c r="T36" s="13"/>
      <c r="U36" s="13">
        <v>30</v>
      </c>
      <c r="V36" s="13"/>
      <c r="W36" s="13">
        <v>108</v>
      </c>
      <c r="X36" s="13"/>
      <c r="Y36" s="13">
        <v>8</v>
      </c>
      <c r="Z36" s="13"/>
      <c r="AA36" s="4"/>
    </row>
    <row r="37" spans="1:27" ht="33" customHeight="1" x14ac:dyDescent="0.2">
      <c r="A37" s="19"/>
      <c r="B37" s="18"/>
      <c r="C37" s="17" t="s">
        <v>6</v>
      </c>
      <c r="D37" s="17"/>
      <c r="E37" s="17"/>
      <c r="F37" s="17"/>
      <c r="G37" s="16"/>
      <c r="H37" s="15">
        <f>K37+M37</f>
        <v>1549</v>
      </c>
      <c r="I37" s="13"/>
      <c r="J37" s="13"/>
      <c r="K37" s="13">
        <v>185</v>
      </c>
      <c r="L37" s="13"/>
      <c r="M37" s="13">
        <f>SUM(O37:Z37)</f>
        <v>1364</v>
      </c>
      <c r="N37" s="13"/>
      <c r="O37" s="13">
        <v>1</v>
      </c>
      <c r="P37" s="13"/>
      <c r="Q37" s="13">
        <v>67</v>
      </c>
      <c r="R37" s="13"/>
      <c r="S37" s="13">
        <v>573</v>
      </c>
      <c r="T37" s="13"/>
      <c r="U37" s="13">
        <v>164</v>
      </c>
      <c r="V37" s="13"/>
      <c r="W37" s="13">
        <v>535</v>
      </c>
      <c r="X37" s="13"/>
      <c r="Y37" s="13">
        <v>24</v>
      </c>
      <c r="Z37" s="13"/>
      <c r="AA37" s="4"/>
    </row>
    <row r="38" spans="1:27" ht="33" customHeight="1" x14ac:dyDescent="0.2">
      <c r="A38" s="19"/>
      <c r="B38" s="18"/>
      <c r="C38" s="17" t="s">
        <v>5</v>
      </c>
      <c r="D38" s="17"/>
      <c r="E38" s="17"/>
      <c r="F38" s="17"/>
      <c r="G38" s="16"/>
      <c r="H38" s="15">
        <f>K38+M38</f>
        <v>27887</v>
      </c>
      <c r="I38" s="13"/>
      <c r="J38" s="13"/>
      <c r="K38" s="13">
        <v>15991</v>
      </c>
      <c r="L38" s="13"/>
      <c r="M38" s="13">
        <f>SUM(O38:Z38)</f>
        <v>11896</v>
      </c>
      <c r="N38" s="13"/>
      <c r="O38" s="13" t="s">
        <v>3</v>
      </c>
      <c r="P38" s="13"/>
      <c r="Q38" s="14">
        <v>619</v>
      </c>
      <c r="R38" s="14"/>
      <c r="S38" s="13">
        <v>8300</v>
      </c>
      <c r="T38" s="13"/>
      <c r="U38" s="13">
        <v>2306</v>
      </c>
      <c r="V38" s="13"/>
      <c r="W38" s="13" t="s">
        <v>3</v>
      </c>
      <c r="X38" s="13"/>
      <c r="Y38" s="13">
        <v>671</v>
      </c>
      <c r="Z38" s="13"/>
      <c r="AA38" s="4"/>
    </row>
    <row r="39" spans="1:27" ht="33" customHeight="1" x14ac:dyDescent="0.2">
      <c r="A39" s="19"/>
      <c r="B39" s="18"/>
      <c r="C39" s="17" t="s">
        <v>4</v>
      </c>
      <c r="D39" s="17"/>
      <c r="E39" s="17"/>
      <c r="F39" s="17"/>
      <c r="G39" s="16"/>
      <c r="H39" s="15">
        <f>K39+M39</f>
        <v>25577</v>
      </c>
      <c r="I39" s="13"/>
      <c r="J39" s="13"/>
      <c r="K39" s="13">
        <f>SUM(K40:K40)</f>
        <v>0</v>
      </c>
      <c r="L39" s="13"/>
      <c r="M39" s="13">
        <f>SUM(O39:Z39)</f>
        <v>25577</v>
      </c>
      <c r="N39" s="13"/>
      <c r="O39" s="13" t="s">
        <v>9</v>
      </c>
      <c r="P39" s="13"/>
      <c r="Q39" s="14">
        <v>2881</v>
      </c>
      <c r="R39" s="14"/>
      <c r="S39" s="13">
        <v>9585</v>
      </c>
      <c r="T39" s="13"/>
      <c r="U39" s="13">
        <v>1292</v>
      </c>
      <c r="V39" s="13"/>
      <c r="W39" s="13">
        <v>11819</v>
      </c>
      <c r="X39" s="13"/>
      <c r="Y39" s="13">
        <f>SUM(Y40:Y40)</f>
        <v>0</v>
      </c>
      <c r="Z39" s="13"/>
      <c r="AA39" s="4"/>
    </row>
    <row r="40" spans="1:27" ht="13.8" thickBot="1" x14ac:dyDescent="0.25">
      <c r="A40" s="12"/>
      <c r="B40" s="41"/>
      <c r="C40" s="40"/>
      <c r="D40" s="40"/>
      <c r="E40" s="40"/>
      <c r="F40" s="40"/>
      <c r="G40" s="39"/>
      <c r="H40" s="38"/>
      <c r="I40" s="35"/>
      <c r="J40" s="35"/>
      <c r="K40" s="35"/>
      <c r="L40" s="35"/>
      <c r="M40" s="35"/>
      <c r="N40" s="35"/>
      <c r="O40" s="37"/>
      <c r="P40" s="37"/>
      <c r="Q40" s="37"/>
      <c r="R40" s="37"/>
      <c r="S40" s="37"/>
      <c r="T40" s="37"/>
      <c r="U40" s="37"/>
      <c r="V40" s="37"/>
      <c r="W40" s="36"/>
      <c r="X40" s="36"/>
      <c r="Y40" s="35"/>
      <c r="Z40" s="35"/>
      <c r="AA40" s="4"/>
    </row>
    <row r="41" spans="1:27" ht="13.5" customHeight="1" x14ac:dyDescent="0.2">
      <c r="A41" s="34"/>
      <c r="B41" s="18"/>
      <c r="C41" s="24"/>
      <c r="D41" s="24"/>
      <c r="E41" s="24"/>
      <c r="F41" s="24"/>
      <c r="G41" s="33"/>
      <c r="H41" s="32"/>
      <c r="I41" s="29"/>
      <c r="J41" s="29"/>
      <c r="K41" s="29"/>
      <c r="L41" s="29"/>
      <c r="M41" s="29"/>
      <c r="N41" s="29"/>
      <c r="O41" s="31"/>
      <c r="P41" s="31"/>
      <c r="Q41" s="31"/>
      <c r="R41" s="31"/>
      <c r="S41" s="31"/>
      <c r="T41" s="31"/>
      <c r="U41" s="31"/>
      <c r="V41" s="31"/>
      <c r="W41" s="30"/>
      <c r="X41" s="30"/>
      <c r="Y41" s="29"/>
      <c r="Z41" s="29"/>
      <c r="AA41" s="4"/>
    </row>
    <row r="42" spans="1:27" ht="33" customHeight="1" x14ac:dyDescent="0.2">
      <c r="A42" s="28" t="s">
        <v>8</v>
      </c>
      <c r="B42" s="27">
        <v>44348</v>
      </c>
      <c r="C42" s="27"/>
      <c r="D42" s="27"/>
      <c r="E42" s="27"/>
      <c r="F42" s="27"/>
      <c r="G42" s="26"/>
      <c r="H42" s="25"/>
      <c r="I42" s="24"/>
      <c r="J42" s="24"/>
      <c r="K42" s="24"/>
      <c r="L42" s="24"/>
      <c r="M42" s="22"/>
      <c r="N42" s="22"/>
      <c r="O42" s="23"/>
      <c r="P42" s="22"/>
      <c r="Q42" s="23"/>
      <c r="R42" s="22"/>
      <c r="S42" s="23"/>
      <c r="T42" s="22"/>
      <c r="U42" s="23"/>
      <c r="V42" s="22"/>
      <c r="W42" s="21"/>
      <c r="X42" s="21"/>
      <c r="Y42" s="20"/>
      <c r="Z42" s="20"/>
      <c r="AA42" s="4"/>
    </row>
    <row r="43" spans="1:27" ht="33" customHeight="1" x14ac:dyDescent="0.2">
      <c r="A43" s="19"/>
      <c r="B43" s="18"/>
      <c r="C43" s="17" t="s">
        <v>7</v>
      </c>
      <c r="D43" s="17"/>
      <c r="E43" s="17"/>
      <c r="F43" s="17"/>
      <c r="G43" s="16"/>
      <c r="H43" s="15">
        <f>K43+M43</f>
        <v>251</v>
      </c>
      <c r="I43" s="13"/>
      <c r="J43" s="13"/>
      <c r="K43" s="13">
        <v>30</v>
      </c>
      <c r="L43" s="13"/>
      <c r="M43" s="13">
        <f>SUM(O43:Z43)</f>
        <v>221</v>
      </c>
      <c r="N43" s="13"/>
      <c r="O43" s="13">
        <v>1</v>
      </c>
      <c r="P43" s="13"/>
      <c r="Q43" s="13">
        <f>21</f>
        <v>21</v>
      </c>
      <c r="R43" s="13"/>
      <c r="S43" s="13">
        <f>61</f>
        <v>61</v>
      </c>
      <c r="T43" s="13"/>
      <c r="U43" s="13">
        <v>35</v>
      </c>
      <c r="V43" s="13"/>
      <c r="W43" s="13">
        <v>93</v>
      </c>
      <c r="X43" s="13"/>
      <c r="Y43" s="13">
        <v>10</v>
      </c>
      <c r="Z43" s="13"/>
      <c r="AA43" s="4"/>
    </row>
    <row r="44" spans="1:27" ht="33" customHeight="1" x14ac:dyDescent="0.2">
      <c r="A44" s="19"/>
      <c r="B44" s="18"/>
      <c r="C44" s="17" t="s">
        <v>6</v>
      </c>
      <c r="D44" s="17"/>
      <c r="E44" s="17"/>
      <c r="F44" s="17"/>
      <c r="G44" s="16"/>
      <c r="H44" s="15">
        <f>K44+M44</f>
        <v>1380</v>
      </c>
      <c r="I44" s="13"/>
      <c r="J44" s="13"/>
      <c r="K44" s="13">
        <v>174</v>
      </c>
      <c r="L44" s="13"/>
      <c r="M44" s="13">
        <f>SUM(O44:Z44)</f>
        <v>1206</v>
      </c>
      <c r="N44" s="13"/>
      <c r="O44" s="13">
        <v>2</v>
      </c>
      <c r="P44" s="13"/>
      <c r="Q44" s="13">
        <f>58</f>
        <v>58</v>
      </c>
      <c r="R44" s="13"/>
      <c r="S44" s="13">
        <v>509</v>
      </c>
      <c r="T44" s="13"/>
      <c r="U44" s="13">
        <v>177</v>
      </c>
      <c r="V44" s="13"/>
      <c r="W44" s="13">
        <v>430</v>
      </c>
      <c r="X44" s="13"/>
      <c r="Y44" s="13">
        <v>30</v>
      </c>
      <c r="Z44" s="13"/>
      <c r="AA44" s="4"/>
    </row>
    <row r="45" spans="1:27" ht="33" customHeight="1" x14ac:dyDescent="0.2">
      <c r="A45" s="19"/>
      <c r="B45" s="18"/>
      <c r="C45" s="17" t="s">
        <v>5</v>
      </c>
      <c r="D45" s="17"/>
      <c r="E45" s="17"/>
      <c r="F45" s="17"/>
      <c r="G45" s="16"/>
      <c r="H45" s="15">
        <f>K45+M45</f>
        <v>22718</v>
      </c>
      <c r="I45" s="13"/>
      <c r="J45" s="13"/>
      <c r="K45" s="13">
        <v>5335</v>
      </c>
      <c r="L45" s="13"/>
      <c r="M45" s="13">
        <v>17383</v>
      </c>
      <c r="N45" s="13"/>
      <c r="O45" s="13" t="s">
        <v>3</v>
      </c>
      <c r="P45" s="13"/>
      <c r="Q45" s="14">
        <f>437</f>
        <v>437</v>
      </c>
      <c r="R45" s="14"/>
      <c r="S45" s="13">
        <v>5796</v>
      </c>
      <c r="T45" s="13"/>
      <c r="U45" s="13">
        <v>2325</v>
      </c>
      <c r="V45" s="13"/>
      <c r="W45" s="13" t="s">
        <v>3</v>
      </c>
      <c r="X45" s="13"/>
      <c r="Y45" s="13">
        <v>1259</v>
      </c>
      <c r="Z45" s="13"/>
      <c r="AA45" s="4"/>
    </row>
    <row r="46" spans="1:27" ht="33" customHeight="1" x14ac:dyDescent="0.2">
      <c r="A46" s="19"/>
      <c r="B46" s="18"/>
      <c r="C46" s="17" t="s">
        <v>4</v>
      </c>
      <c r="D46" s="17"/>
      <c r="E46" s="17"/>
      <c r="F46" s="17"/>
      <c r="G46" s="16"/>
      <c r="H46" s="15">
        <f>K46+M46</f>
        <v>25372</v>
      </c>
      <c r="I46" s="13"/>
      <c r="J46" s="13"/>
      <c r="K46" s="13">
        <f>SUM(K47:K47)</f>
        <v>0</v>
      </c>
      <c r="L46" s="13"/>
      <c r="M46" s="13">
        <v>25372</v>
      </c>
      <c r="N46" s="13"/>
      <c r="O46" s="13" t="s">
        <v>3</v>
      </c>
      <c r="P46" s="13"/>
      <c r="Q46" s="14">
        <f>2617</f>
        <v>2617</v>
      </c>
      <c r="R46" s="14"/>
      <c r="S46" s="13">
        <v>10381</v>
      </c>
      <c r="T46" s="13"/>
      <c r="U46" s="13">
        <v>895</v>
      </c>
      <c r="V46" s="13"/>
      <c r="W46" s="13" t="s">
        <v>3</v>
      </c>
      <c r="X46" s="13"/>
      <c r="Y46" s="13" t="s">
        <v>2</v>
      </c>
      <c r="Z46" s="13"/>
      <c r="AA46" s="4"/>
    </row>
    <row r="47" spans="1:27" ht="13.8" thickBot="1" x14ac:dyDescent="0.25">
      <c r="A47" s="12"/>
      <c r="B47" s="11"/>
      <c r="C47" s="10"/>
      <c r="D47" s="10"/>
      <c r="E47" s="10"/>
      <c r="F47" s="10"/>
      <c r="G47" s="9"/>
      <c r="H47" s="8"/>
      <c r="I47" s="5"/>
      <c r="J47" s="5"/>
      <c r="K47" s="5"/>
      <c r="L47" s="5"/>
      <c r="M47" s="5"/>
      <c r="N47" s="5"/>
      <c r="O47" s="7"/>
      <c r="P47" s="7"/>
      <c r="Q47" s="7"/>
      <c r="R47" s="7"/>
      <c r="S47" s="7"/>
      <c r="T47" s="7"/>
      <c r="U47" s="7"/>
      <c r="V47" s="7"/>
      <c r="W47" s="6"/>
      <c r="X47" s="6"/>
      <c r="Y47" s="5"/>
      <c r="Z47" s="5"/>
      <c r="AA47" s="4"/>
    </row>
    <row r="48" spans="1:27" ht="20.100000000000001" customHeight="1" x14ac:dyDescent="0.2">
      <c r="C48" s="3" t="s">
        <v>1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2:52" ht="20.100000000000001" customHeight="1" x14ac:dyDescent="0.2">
      <c r="B49" s="1" t="s">
        <v>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</sheetData>
  <mergeCells count="237">
    <mergeCell ref="C45:G45"/>
    <mergeCell ref="H45:J45"/>
    <mergeCell ref="K45:L45"/>
    <mergeCell ref="M45:N45"/>
    <mergeCell ref="O45:P45"/>
    <mergeCell ref="Q45:R45"/>
    <mergeCell ref="C46:G46"/>
    <mergeCell ref="H46:J46"/>
    <mergeCell ref="K46:L46"/>
    <mergeCell ref="M46:N46"/>
    <mergeCell ref="O46:P46"/>
    <mergeCell ref="Q46:R46"/>
    <mergeCell ref="Y43:Z43"/>
    <mergeCell ref="S46:T46"/>
    <mergeCell ref="U46:V46"/>
    <mergeCell ref="W46:X46"/>
    <mergeCell ref="Y46:Z46"/>
    <mergeCell ref="S45:T45"/>
    <mergeCell ref="U45:V45"/>
    <mergeCell ref="W45:X45"/>
    <mergeCell ref="Y45:Z45"/>
    <mergeCell ref="Q44:R44"/>
    <mergeCell ref="S44:T44"/>
    <mergeCell ref="U44:V44"/>
    <mergeCell ref="W44:X44"/>
    <mergeCell ref="Y44:Z44"/>
    <mergeCell ref="O43:P43"/>
    <mergeCell ref="Q43:R43"/>
    <mergeCell ref="S43:T43"/>
    <mergeCell ref="U43:V43"/>
    <mergeCell ref="W43:X43"/>
    <mergeCell ref="M43:N43"/>
    <mergeCell ref="C44:G44"/>
    <mergeCell ref="H44:J44"/>
    <mergeCell ref="K44:L44"/>
    <mergeCell ref="M44:N44"/>
    <mergeCell ref="O44:P44"/>
    <mergeCell ref="O31:P31"/>
    <mergeCell ref="Q31:R31"/>
    <mergeCell ref="O30:P30"/>
    <mergeCell ref="Q30:R30"/>
    <mergeCell ref="K31:L31"/>
    <mergeCell ref="A42:A47"/>
    <mergeCell ref="B42:G42"/>
    <mergeCell ref="C43:G43"/>
    <mergeCell ref="H43:J43"/>
    <mergeCell ref="K43:L43"/>
    <mergeCell ref="Y31:Z31"/>
    <mergeCell ref="C32:G32"/>
    <mergeCell ref="H32:J32"/>
    <mergeCell ref="K32:L32"/>
    <mergeCell ref="M32:N32"/>
    <mergeCell ref="O32:P32"/>
    <mergeCell ref="Q32:R32"/>
    <mergeCell ref="C31:G31"/>
    <mergeCell ref="H31:J31"/>
    <mergeCell ref="M31:N31"/>
    <mergeCell ref="Y29:Z29"/>
    <mergeCell ref="B4:G5"/>
    <mergeCell ref="S32:T32"/>
    <mergeCell ref="U32:V32"/>
    <mergeCell ref="W32:X32"/>
    <mergeCell ref="Y32:Z32"/>
    <mergeCell ref="B21:G21"/>
    <mergeCell ref="B28:G28"/>
    <mergeCell ref="S31:T31"/>
    <mergeCell ref="U31:V31"/>
    <mergeCell ref="W31:X31"/>
    <mergeCell ref="S30:T30"/>
    <mergeCell ref="U30:V30"/>
    <mergeCell ref="W30:X30"/>
    <mergeCell ref="Y30:Z30"/>
    <mergeCell ref="O29:P29"/>
    <mergeCell ref="Q29:R29"/>
    <mergeCell ref="S29:T29"/>
    <mergeCell ref="U29:V29"/>
    <mergeCell ref="W29:X29"/>
    <mergeCell ref="A28:A33"/>
    <mergeCell ref="C29:G29"/>
    <mergeCell ref="H29:J29"/>
    <mergeCell ref="K29:L29"/>
    <mergeCell ref="M29:N29"/>
    <mergeCell ref="C30:G30"/>
    <mergeCell ref="H30:J30"/>
    <mergeCell ref="K30:L30"/>
    <mergeCell ref="M30:N30"/>
    <mergeCell ref="C24:G24"/>
    <mergeCell ref="H24:J24"/>
    <mergeCell ref="K24:L24"/>
    <mergeCell ref="M24:N24"/>
    <mergeCell ref="O24:P24"/>
    <mergeCell ref="Q22:R22"/>
    <mergeCell ref="M25:N25"/>
    <mergeCell ref="O25:P25"/>
    <mergeCell ref="Q25:R25"/>
    <mergeCell ref="Q24:R24"/>
    <mergeCell ref="S24:T24"/>
    <mergeCell ref="U24:V24"/>
    <mergeCell ref="A2:Z2"/>
    <mergeCell ref="A4:A5"/>
    <mergeCell ref="A7:A12"/>
    <mergeCell ref="A21:A26"/>
    <mergeCell ref="Y25:Z25"/>
    <mergeCell ref="W25:X25"/>
    <mergeCell ref="C25:G25"/>
    <mergeCell ref="H25:J25"/>
    <mergeCell ref="K25:L25"/>
    <mergeCell ref="B7:G7"/>
    <mergeCell ref="AD25:AE25"/>
    <mergeCell ref="Y24:Z24"/>
    <mergeCell ref="S25:T25"/>
    <mergeCell ref="U25:V25"/>
    <mergeCell ref="Q23:R23"/>
    <mergeCell ref="S23:T23"/>
    <mergeCell ref="U23:V23"/>
    <mergeCell ref="W23:X23"/>
    <mergeCell ref="Y23:Z23"/>
    <mergeCell ref="W24:X24"/>
    <mergeCell ref="U19:V19"/>
    <mergeCell ref="W19:X19"/>
    <mergeCell ref="Y19:Z19"/>
    <mergeCell ref="C22:G22"/>
    <mergeCell ref="H22:J22"/>
    <mergeCell ref="K22:L22"/>
    <mergeCell ref="M22:N22"/>
    <mergeCell ref="O22:P22"/>
    <mergeCell ref="S22:T22"/>
    <mergeCell ref="U22:V22"/>
    <mergeCell ref="Y22:Z22"/>
    <mergeCell ref="C23:G23"/>
    <mergeCell ref="H23:J23"/>
    <mergeCell ref="K23:L23"/>
    <mergeCell ref="M23:N23"/>
    <mergeCell ref="O23:P23"/>
    <mergeCell ref="W22:X22"/>
    <mergeCell ref="W10:X10"/>
    <mergeCell ref="U17:Z17"/>
    <mergeCell ref="C18:G19"/>
    <mergeCell ref="H18:J19"/>
    <mergeCell ref="K18:L19"/>
    <mergeCell ref="M18:Z18"/>
    <mergeCell ref="M19:N19"/>
    <mergeCell ref="O19:P19"/>
    <mergeCell ref="Q19:R19"/>
    <mergeCell ref="S19:T19"/>
    <mergeCell ref="W11:X11"/>
    <mergeCell ref="Y11:Z11"/>
    <mergeCell ref="C10:G10"/>
    <mergeCell ref="H10:J10"/>
    <mergeCell ref="K10:L10"/>
    <mergeCell ref="M10:N10"/>
    <mergeCell ref="O10:P10"/>
    <mergeCell ref="Q10:R10"/>
    <mergeCell ref="S10:T10"/>
    <mergeCell ref="U10:V10"/>
    <mergeCell ref="W8:X8"/>
    <mergeCell ref="Y10:Z10"/>
    <mergeCell ref="C11:G11"/>
    <mergeCell ref="H11:J11"/>
    <mergeCell ref="K11:L11"/>
    <mergeCell ref="M11:N11"/>
    <mergeCell ref="O11:P11"/>
    <mergeCell ref="Q11:R11"/>
    <mergeCell ref="S11:T11"/>
    <mergeCell ref="U11:V11"/>
    <mergeCell ref="W9:X9"/>
    <mergeCell ref="Y9:Z9"/>
    <mergeCell ref="C8:G8"/>
    <mergeCell ref="H8:J8"/>
    <mergeCell ref="K8:L8"/>
    <mergeCell ref="M8:N8"/>
    <mergeCell ref="O8:P8"/>
    <mergeCell ref="Q8:R8"/>
    <mergeCell ref="S8:T8"/>
    <mergeCell ref="U8:V8"/>
    <mergeCell ref="Y5:Z5"/>
    <mergeCell ref="Y8:Z8"/>
    <mergeCell ref="C9:G9"/>
    <mergeCell ref="H9:J9"/>
    <mergeCell ref="K9:L9"/>
    <mergeCell ref="M9:N9"/>
    <mergeCell ref="O9:P9"/>
    <mergeCell ref="Q9:R9"/>
    <mergeCell ref="S9:T9"/>
    <mergeCell ref="U9:V9"/>
    <mergeCell ref="U3:Z3"/>
    <mergeCell ref="H4:J5"/>
    <mergeCell ref="K4:L5"/>
    <mergeCell ref="M4:Z4"/>
    <mergeCell ref="M5:N5"/>
    <mergeCell ref="O5:P5"/>
    <mergeCell ref="Q5:R5"/>
    <mergeCell ref="S5:T5"/>
    <mergeCell ref="U5:V5"/>
    <mergeCell ref="W5:X5"/>
    <mergeCell ref="C38:G38"/>
    <mergeCell ref="H38:J38"/>
    <mergeCell ref="K38:L38"/>
    <mergeCell ref="M38:N38"/>
    <mergeCell ref="C39:G39"/>
    <mergeCell ref="H39:J39"/>
    <mergeCell ref="K39:L39"/>
    <mergeCell ref="M39:N39"/>
    <mergeCell ref="A35:A40"/>
    <mergeCell ref="B35:G35"/>
    <mergeCell ref="C36:G36"/>
    <mergeCell ref="H36:J36"/>
    <mergeCell ref="K36:L36"/>
    <mergeCell ref="M36:N36"/>
    <mergeCell ref="C37:G37"/>
    <mergeCell ref="H37:J37"/>
    <mergeCell ref="K37:L37"/>
    <mergeCell ref="M37:N37"/>
    <mergeCell ref="U36:V36"/>
    <mergeCell ref="W36:X36"/>
    <mergeCell ref="Y36:Z36"/>
    <mergeCell ref="O37:P37"/>
    <mergeCell ref="Q37:R37"/>
    <mergeCell ref="S37:T37"/>
    <mergeCell ref="U37:V37"/>
    <mergeCell ref="W37:X37"/>
    <mergeCell ref="Y37:Z37"/>
    <mergeCell ref="U39:V39"/>
    <mergeCell ref="W39:X39"/>
    <mergeCell ref="Y39:Z39"/>
    <mergeCell ref="S38:T38"/>
    <mergeCell ref="U38:V38"/>
    <mergeCell ref="W38:X38"/>
    <mergeCell ref="Y38:Z38"/>
    <mergeCell ref="O39:P39"/>
    <mergeCell ref="Q39:R39"/>
    <mergeCell ref="S39:T39"/>
    <mergeCell ref="O36:P36"/>
    <mergeCell ref="Q36:R36"/>
    <mergeCell ref="S36:T36"/>
    <mergeCell ref="O38:P38"/>
    <mergeCell ref="Q38:R38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46</vt:lpstr>
      <vt:lpstr>'46'!Print_Area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沓野 優也</dc:creator>
  <cp:lastModifiedBy>沓野 優也</cp:lastModifiedBy>
  <dcterms:created xsi:type="dcterms:W3CDTF">2024-09-05T07:20:55Z</dcterms:created>
  <dcterms:modified xsi:type="dcterms:W3CDTF">2024-09-05T07:20:59Z</dcterms:modified>
</cp:coreProperties>
</file>