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C1FECAA7-7DB3-4956-83F3-51F2C5B6C4B1}" xr6:coauthVersionLast="47" xr6:coauthVersionMax="47" xr10:uidLastSave="{00000000-0000-0000-0000-000000000000}"/>
  <bookViews>
    <workbookView xWindow="1536" yWindow="1536" windowWidth="17292" windowHeight="8976" xr2:uid="{21637DAC-28AB-4625-8F83-04DC617842A6}"/>
  </bookViews>
  <sheets>
    <sheet name="6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S8" i="1"/>
  <c r="AE8" i="1" s="1"/>
  <c r="AI8" i="1"/>
  <c r="AM8" i="1"/>
  <c r="G9" i="1"/>
  <c r="S9" i="1"/>
  <c r="AE9" i="1"/>
  <c r="AI9" i="1"/>
  <c r="AM9" i="1"/>
  <c r="G10" i="1"/>
  <c r="S10" i="1"/>
  <c r="AE10" i="1" s="1"/>
  <c r="AI10" i="1"/>
  <c r="AM10" i="1"/>
  <c r="G11" i="1"/>
  <c r="S11" i="1"/>
  <c r="AE11" i="1" s="1"/>
  <c r="AI11" i="1"/>
  <c r="AM11" i="1"/>
  <c r="G12" i="1"/>
  <c r="S12" i="1"/>
  <c r="AE12" i="1"/>
  <c r="AI12" i="1"/>
  <c r="AM12" i="1"/>
  <c r="G14" i="1"/>
  <c r="S14" i="1"/>
  <c r="AE14" i="1"/>
  <c r="AI14" i="1"/>
  <c r="AM14" i="1"/>
  <c r="G15" i="1"/>
  <c r="S15" i="1"/>
  <c r="AE15" i="1" s="1"/>
  <c r="AI15" i="1"/>
  <c r="AM15" i="1"/>
  <c r="G16" i="1"/>
  <c r="AE16" i="1" s="1"/>
  <c r="S16" i="1"/>
  <c r="AI16" i="1"/>
  <c r="AM16" i="1"/>
  <c r="G17" i="1"/>
  <c r="S17" i="1"/>
  <c r="AE17" i="1"/>
  <c r="AI17" i="1"/>
  <c r="AM17" i="1"/>
  <c r="G18" i="1"/>
  <c r="S18" i="1"/>
  <c r="AE18" i="1"/>
  <c r="AI18" i="1"/>
  <c r="AM18" i="1"/>
  <c r="G19" i="1"/>
  <c r="S19" i="1"/>
  <c r="AE19" i="1" s="1"/>
  <c r="AI19" i="1"/>
  <c r="AM19" i="1"/>
  <c r="G20" i="1"/>
  <c r="S20" i="1"/>
  <c r="AE20" i="1" s="1"/>
  <c r="AI20" i="1"/>
  <c r="AM20" i="1"/>
  <c r="G22" i="1"/>
  <c r="S22" i="1"/>
  <c r="AE22" i="1" s="1"/>
  <c r="AI22" i="1"/>
  <c r="AM22" i="1"/>
  <c r="G23" i="1"/>
  <c r="S23" i="1"/>
  <c r="AE23" i="1"/>
  <c r="AI23" i="1"/>
  <c r="AM23" i="1"/>
  <c r="G24" i="1"/>
  <c r="S24" i="1"/>
  <c r="AE24" i="1" s="1"/>
  <c r="AI24" i="1"/>
  <c r="AM24" i="1"/>
  <c r="G25" i="1"/>
  <c r="S25" i="1"/>
  <c r="G26" i="1"/>
  <c r="S26" i="1"/>
  <c r="G28" i="1"/>
  <c r="G29" i="1"/>
  <c r="S29" i="1"/>
  <c r="AE29" i="1"/>
  <c r="AI29" i="1"/>
  <c r="AM29" i="1"/>
  <c r="G30" i="1"/>
  <c r="S30" i="1"/>
  <c r="AE30" i="1"/>
  <c r="AI30" i="1"/>
  <c r="AM30" i="1"/>
  <c r="G32" i="1"/>
  <c r="S32" i="1"/>
  <c r="AE32" i="1" s="1"/>
  <c r="AI32" i="1"/>
  <c r="AM32" i="1"/>
  <c r="G33" i="1"/>
  <c r="S33" i="1"/>
  <c r="AE33" i="1" s="1"/>
  <c r="AI33" i="1"/>
  <c r="AM33" i="1"/>
  <c r="G34" i="1"/>
  <c r="S34" i="1"/>
  <c r="AE34" i="1" s="1"/>
  <c r="AI34" i="1"/>
  <c r="AM34" i="1"/>
  <c r="G37" i="1"/>
  <c r="S37" i="1"/>
  <c r="AE37" i="1"/>
  <c r="AI37" i="1"/>
  <c r="AM37" i="1"/>
  <c r="G38" i="1"/>
  <c r="S38" i="1"/>
  <c r="AE38" i="1" s="1"/>
  <c r="AI38" i="1"/>
  <c r="AM38" i="1"/>
</calcChain>
</file>

<file path=xl/sharedStrings.xml><?xml version="1.0" encoding="utf-8"?>
<sst xmlns="http://schemas.openxmlformats.org/spreadsheetml/2006/main" count="53" uniqueCount="44">
  <si>
    <t>　資料：市選挙管理委員会事務局</t>
    <rPh sb="1" eb="3">
      <t>シリョウ</t>
    </rPh>
    <rPh sb="4" eb="5">
      <t>シ</t>
    </rPh>
    <rPh sb="5" eb="7">
      <t>センキョ</t>
    </rPh>
    <rPh sb="7" eb="9">
      <t>カンリ</t>
    </rPh>
    <rPh sb="9" eb="12">
      <t>イインカイ</t>
    </rPh>
    <rPh sb="12" eb="15">
      <t>ジムキョク</t>
    </rPh>
    <phoneticPr fontId="2"/>
  </si>
  <si>
    <t>令和2.4.19</t>
    <rPh sb="0" eb="2">
      <t>レイワ</t>
    </rPh>
    <phoneticPr fontId="2"/>
  </si>
  <si>
    <t>平成28.4.17</t>
    <rPh sb="0" eb="2">
      <t>ヘイセイ</t>
    </rPh>
    <phoneticPr fontId="2"/>
  </si>
  <si>
    <t>平成24.4.22</t>
    <rPh sb="0" eb="2">
      <t>ヘイセイ</t>
    </rPh>
    <phoneticPr fontId="2"/>
  </si>
  <si>
    <t>市議会議員</t>
    <rPh sb="0" eb="1">
      <t>シ</t>
    </rPh>
    <rPh sb="1" eb="3">
      <t>ギカイ</t>
    </rPh>
    <rPh sb="3" eb="5">
      <t>ギイン</t>
    </rPh>
    <phoneticPr fontId="2"/>
  </si>
  <si>
    <t>平成31.2.10</t>
    <rPh sb="0" eb="2">
      <t>ヘイセイ</t>
    </rPh>
    <phoneticPr fontId="2"/>
  </si>
  <si>
    <t>市長</t>
    <rPh sb="0" eb="2">
      <t>シチョウ</t>
    </rPh>
    <phoneticPr fontId="2"/>
  </si>
  <si>
    <t>平成31.4.7</t>
    <rPh sb="0" eb="2">
      <t>ヘイセイ</t>
    </rPh>
    <phoneticPr fontId="2"/>
  </si>
  <si>
    <t>平成27.4.12</t>
    <rPh sb="0" eb="2">
      <t>ヘイセイ</t>
    </rPh>
    <phoneticPr fontId="2"/>
  </si>
  <si>
    <t>無　投　票</t>
    <rPh sb="0" eb="1">
      <t>ナ</t>
    </rPh>
    <rPh sb="2" eb="3">
      <t>トウ</t>
    </rPh>
    <rPh sb="4" eb="5">
      <t>ヒョウ</t>
    </rPh>
    <phoneticPr fontId="2"/>
  </si>
  <si>
    <t>平成23.4.10</t>
    <rPh sb="0" eb="2">
      <t>ヘイセイ</t>
    </rPh>
    <phoneticPr fontId="2"/>
  </si>
  <si>
    <t>県議会議員</t>
    <rPh sb="0" eb="3">
      <t>ケンギカイ</t>
    </rPh>
    <rPh sb="3" eb="5">
      <t>ギイン</t>
    </rPh>
    <phoneticPr fontId="2"/>
  </si>
  <si>
    <t>令和4.2.6</t>
    <rPh sb="0" eb="2">
      <t>レイワ</t>
    </rPh>
    <phoneticPr fontId="2"/>
  </si>
  <si>
    <t>平成30.2.4</t>
    <rPh sb="0" eb="2">
      <t>ヘイセイ</t>
    </rPh>
    <phoneticPr fontId="2"/>
  </si>
  <si>
    <t>平成26.2.23</t>
    <rPh sb="0" eb="2">
      <t>ヘイセイ</t>
    </rPh>
    <phoneticPr fontId="2"/>
  </si>
  <si>
    <t>平成24.7.29</t>
    <rPh sb="0" eb="2">
      <t>ヘイセイ</t>
    </rPh>
    <phoneticPr fontId="2"/>
  </si>
  <si>
    <t>平成20.8.3</t>
    <rPh sb="0" eb="2">
      <t>ヘイセイ</t>
    </rPh>
    <phoneticPr fontId="2"/>
  </si>
  <si>
    <t>県知事</t>
    <rPh sb="0" eb="3">
      <t>ケンチジ</t>
    </rPh>
    <phoneticPr fontId="2"/>
  </si>
  <si>
    <t>令和4.7.10</t>
    <rPh sb="0" eb="2">
      <t>レイワ</t>
    </rPh>
    <phoneticPr fontId="2"/>
  </si>
  <si>
    <t>令和3.10.24
(補選)</t>
    <rPh sb="0" eb="2">
      <t>レイワ</t>
    </rPh>
    <rPh sb="11" eb="13">
      <t>ホセン</t>
    </rPh>
    <phoneticPr fontId="2"/>
  </si>
  <si>
    <t>R元.7.21</t>
    <rPh sb="1" eb="2">
      <t>ガン</t>
    </rPh>
    <phoneticPr fontId="2"/>
  </si>
  <si>
    <t>令和元.7.21</t>
    <rPh sb="0" eb="1">
      <t>レイ</t>
    </rPh>
    <rPh sb="1" eb="2">
      <t>ワ</t>
    </rPh>
    <rPh sb="2" eb="3">
      <t>ガン</t>
    </rPh>
    <phoneticPr fontId="2"/>
  </si>
  <si>
    <t>平成28.7.10</t>
    <rPh sb="0" eb="2">
      <t>ヘイセイ</t>
    </rPh>
    <phoneticPr fontId="2"/>
  </si>
  <si>
    <t>平成25.7.21</t>
    <rPh sb="0" eb="2">
      <t>ヘイセイ</t>
    </rPh>
    <phoneticPr fontId="2"/>
  </si>
  <si>
    <t>平成25.4.28
（補選）</t>
    <rPh sb="0" eb="2">
      <t>ヘイセイ</t>
    </rPh>
    <rPh sb="11" eb="13">
      <t>ホセン</t>
    </rPh>
    <phoneticPr fontId="2"/>
  </si>
  <si>
    <t>平成22.7.11</t>
    <rPh sb="0" eb="2">
      <t>ヘイセイ</t>
    </rPh>
    <phoneticPr fontId="2"/>
  </si>
  <si>
    <t>参議院議員</t>
    <rPh sb="0" eb="3">
      <t>サンギイン</t>
    </rPh>
    <rPh sb="3" eb="5">
      <t>ギイン</t>
    </rPh>
    <phoneticPr fontId="2"/>
  </si>
  <si>
    <t>令和3.10.31</t>
    <rPh sb="0" eb="2">
      <t>レイワ</t>
    </rPh>
    <phoneticPr fontId="2"/>
  </si>
  <si>
    <t>平成29.10.22</t>
    <rPh sb="0" eb="2">
      <t>ヘイセイ</t>
    </rPh>
    <phoneticPr fontId="2"/>
  </si>
  <si>
    <t>平成26.12.14</t>
    <rPh sb="0" eb="2">
      <t>ヘイセイ</t>
    </rPh>
    <phoneticPr fontId="2"/>
  </si>
  <si>
    <t>平成24.12.16</t>
    <rPh sb="0" eb="2">
      <t>ヘイセイ</t>
    </rPh>
    <phoneticPr fontId="2"/>
  </si>
  <si>
    <t>平成21.8.30</t>
    <rPh sb="0" eb="2">
      <t>ヘイセイ</t>
    </rPh>
    <phoneticPr fontId="2"/>
  </si>
  <si>
    <t>衆議院議員</t>
    <rPh sb="0" eb="3">
      <t>シュウギイン</t>
    </rPh>
    <rPh sb="3" eb="5">
      <t>ギイン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</si>
  <si>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</si>
  <si>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</si>
  <si>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</si>
  <si>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執　行
年月日</t>
    <rPh sb="0" eb="1">
      <t>シツ</t>
    </rPh>
    <rPh sb="2" eb="3">
      <t>ギョウ</t>
    </rPh>
    <rPh sb="4" eb="7">
      <t>ネンガッピ</t>
    </rPh>
    <phoneticPr fontId="2"/>
  </si>
  <si>
    <t>投票率</t>
    <rPh sb="0" eb="2">
      <t>トウヒョウ</t>
    </rPh>
    <rPh sb="2" eb="3">
      <t>リツ</t>
    </rPh>
    <phoneticPr fontId="2"/>
  </si>
  <si>
    <t>投票者数</t>
    <rPh sb="0" eb="3">
      <t>トウヒョウシャ</t>
    </rPh>
    <rPh sb="3" eb="4">
      <t>スウ</t>
    </rPh>
    <phoneticPr fontId="2"/>
  </si>
  <si>
    <t>有権者数</t>
    <rPh sb="0" eb="2">
      <t>ユウケン</t>
    </rPh>
    <rPh sb="2" eb="3">
      <t>シャ</t>
    </rPh>
    <rPh sb="3" eb="4">
      <t>スウ</t>
    </rPh>
    <phoneticPr fontId="2"/>
  </si>
  <si>
    <t>区分</t>
    <rPh sb="0" eb="2">
      <t>クブン</t>
    </rPh>
    <phoneticPr fontId="2"/>
  </si>
  <si>
    <t>（単位：人、％）</t>
    <rPh sb="1" eb="3">
      <t>タンイ</t>
    </rPh>
    <rPh sb="4" eb="5">
      <t>ヒト</t>
    </rPh>
    <phoneticPr fontId="2"/>
  </si>
  <si>
    <t>６９．選挙投票状況</t>
    <rPh sb="3" eb="4">
      <t>セン</t>
    </rPh>
    <rPh sb="4" eb="5">
      <t>タカ</t>
    </rPh>
    <rPh sb="5" eb="6">
      <t>トウ</t>
    </rPh>
    <rPh sb="6" eb="7">
      <t>ヒョウ</t>
    </rPh>
    <rPh sb="7" eb="8">
      <t>ジョウ</t>
    </rPh>
    <rPh sb="8" eb="9">
      <t>キョウ</t>
    </rPh>
    <phoneticPr fontId="2"/>
  </si>
  <si>
    <t>選挙</t>
    <rPh sb="0" eb="1">
      <t>セン</t>
    </rPh>
    <rPh sb="1" eb="2">
      <t>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</si>
</sst>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_ "/>
    <numFmt numFmtId="178" formatCode="#,##0;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57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 shrinkToFit="1"/>
    </xf>
    <xf numFmtId="177" fontId="1" fillId="0" borderId="2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7" fontId="1" fillId="0" borderId="0" xfId="0" applyNumberFormat="1" applyFont="1" applyAlignment="1">
      <alignment horizontal="center" vertical="center" shrinkToFit="1"/>
    </xf>
    <xf numFmtId="2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 shrinkToFit="1"/>
    </xf>
    <xf numFmtId="178" fontId="1" fillId="0" borderId="4" xfId="0" applyNumberFormat="1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57" fontId="1" fillId="0" borderId="0" xfId="0" applyNumberFormat="1" applyFont="1" applyAlignment="1">
      <alignment horizontal="center" vertical="center" shrinkToFit="1"/>
    </xf>
    <xf numFmtId="2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2" fontId="1" fillId="0" borderId="0" xfId="0" applyNumberFormat="1" applyFont="1" applyAlignment="1">
      <alignment horizontal="right" vertical="center" shrinkToFit="1"/>
    </xf>
    <xf numFmtId="176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177" fontId="1" fillId="0" borderId="0" xfId="0" applyNumberFormat="1" applyFont="1" applyAlignment="1">
      <alignment horizontal="right" vertical="center" shrinkToFit="1"/>
    </xf>
    <xf numFmtId="0" fontId="1" fillId="2" borderId="0" xfId="0" applyFont="1" applyFill="1" applyAlignment="1">
      <alignment horizontal="center" vertical="center" shrinkToFit="1"/>
    </xf>
    <xf numFmtId="57" fontId="1" fillId="2" borderId="0" xfId="0" applyNumberFormat="1" applyFont="1" applyFill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right" vertical="center" wrapText="1" shrinkToFit="1"/>
    </xf>
    <xf numFmtId="0" fontId="1" fillId="0" borderId="5" xfId="0" applyFont="1" applyBorder="1" applyAlignment="1">
      <alignment horizontal="right" vertical="center" wrapText="1" shrinkToFit="1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 shrinkToFit="1"/>
    </xf>
    <xf numFmtId="177" fontId="1" fillId="0" borderId="4" xfId="0" applyNumberFormat="1" applyFont="1" applyBorder="1" applyAlignment="1">
      <alignment horizontal="righ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CA4B-B76E-40C7-A502-6309ACDC96B9}">
  <sheetPr>
    <tabColor rgb="FFFF0000"/>
  </sheetPr>
  <dimension ref="A1:AU41"/>
  <sheetViews>
    <sheetView tabSelected="1" view="pageBreakPreview" zoomScaleNormal="100" zoomScaleSheetLayoutView="100" workbookViewId="0">
      <selection activeCell="AA19" sqref="AA19:AD19"/>
    </sheetView>
  </sheetViews>
  <sheetFormatPr defaultColWidth="1.88671875" defaultRowHeight="13.2" outlineLevelRow="1" x14ac:dyDescent="0.2"/>
  <cols>
    <col min="1" max="6" width="2.44140625" style="1" customWidth="1"/>
    <col min="7" max="42" width="2" style="1" customWidth="1"/>
    <col min="43" max="47" width="2.44140625" style="1" hidden="1" customWidth="1"/>
    <col min="48" max="48" width="2.44140625" style="1" customWidth="1"/>
    <col min="49" max="16384" width="1.88671875" style="1"/>
  </cols>
  <sheetData>
    <row r="1" spans="1:47" ht="24.9" customHeight="1" x14ac:dyDescent="0.2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O1" s="61"/>
    </row>
    <row r="2" spans="1:47" ht="24.9" customHeight="1" x14ac:dyDescent="0.2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</row>
    <row r="3" spans="1:47" ht="13.8" thickBot="1" x14ac:dyDescent="0.25">
      <c r="A3" s="1" t="s">
        <v>41</v>
      </c>
    </row>
    <row r="4" spans="1:47" ht="30" customHeight="1" x14ac:dyDescent="0.2">
      <c r="A4" s="59" t="s">
        <v>40</v>
      </c>
      <c r="B4" s="59"/>
      <c r="C4" s="59"/>
      <c r="D4" s="59"/>
      <c r="E4" s="59"/>
      <c r="F4" s="58"/>
      <c r="G4" s="56" t="s">
        <v>39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7"/>
      <c r="S4" s="56" t="s">
        <v>38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7"/>
      <c r="AE4" s="56" t="s">
        <v>37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4" t="s">
        <v>36</v>
      </c>
      <c r="AR4" s="53"/>
      <c r="AS4" s="53"/>
      <c r="AT4" s="53"/>
      <c r="AU4" s="52"/>
    </row>
    <row r="5" spans="1:47" ht="30" customHeight="1" x14ac:dyDescent="0.2">
      <c r="A5" s="51"/>
      <c r="B5" s="51"/>
      <c r="C5" s="51"/>
      <c r="D5" s="51"/>
      <c r="E5" s="51"/>
      <c r="F5" s="50"/>
      <c r="G5" s="48" t="s">
        <v>35</v>
      </c>
      <c r="H5" s="47"/>
      <c r="I5" s="47"/>
      <c r="J5" s="49"/>
      <c r="K5" s="48" t="s">
        <v>34</v>
      </c>
      <c r="L5" s="47"/>
      <c r="M5" s="47"/>
      <c r="N5" s="49"/>
      <c r="O5" s="48" t="s">
        <v>33</v>
      </c>
      <c r="P5" s="47"/>
      <c r="Q5" s="47"/>
      <c r="R5" s="49"/>
      <c r="S5" s="48" t="s">
        <v>35</v>
      </c>
      <c r="T5" s="47"/>
      <c r="U5" s="47"/>
      <c r="V5" s="49"/>
      <c r="W5" s="48" t="s">
        <v>34</v>
      </c>
      <c r="X5" s="47"/>
      <c r="Y5" s="47"/>
      <c r="Z5" s="49"/>
      <c r="AA5" s="48" t="s">
        <v>33</v>
      </c>
      <c r="AB5" s="47"/>
      <c r="AC5" s="47"/>
      <c r="AD5" s="49"/>
      <c r="AE5" s="48" t="s">
        <v>35</v>
      </c>
      <c r="AF5" s="47"/>
      <c r="AG5" s="47"/>
      <c r="AH5" s="49"/>
      <c r="AI5" s="48" t="s">
        <v>34</v>
      </c>
      <c r="AJ5" s="47"/>
      <c r="AK5" s="47"/>
      <c r="AL5" s="49"/>
      <c r="AM5" s="48" t="s">
        <v>33</v>
      </c>
      <c r="AN5" s="47"/>
      <c r="AO5" s="47"/>
      <c r="AP5" s="47"/>
      <c r="AQ5" s="46"/>
      <c r="AR5" s="45"/>
      <c r="AS5" s="45"/>
      <c r="AT5" s="45"/>
      <c r="AU5" s="44"/>
    </row>
    <row r="6" spans="1:47" ht="15" customHeight="1" x14ac:dyDescent="0.2">
      <c r="A6" s="42"/>
      <c r="B6" s="42"/>
      <c r="C6" s="42"/>
      <c r="D6" s="42"/>
      <c r="E6" s="42"/>
      <c r="F6" s="43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1"/>
      <c r="AR6" s="41"/>
      <c r="AS6" s="41"/>
      <c r="AT6" s="41"/>
      <c r="AU6" s="41"/>
    </row>
    <row r="7" spans="1:47" ht="24.75" customHeight="1" x14ac:dyDescent="0.2">
      <c r="A7" s="20" t="s">
        <v>32</v>
      </c>
      <c r="B7" s="20"/>
      <c r="C7" s="20"/>
      <c r="D7" s="20"/>
      <c r="E7" s="20"/>
      <c r="F7" s="19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1"/>
      <c r="AR7" s="41"/>
      <c r="AS7" s="41"/>
      <c r="AT7" s="41"/>
      <c r="AU7" s="41"/>
    </row>
    <row r="8" spans="1:47" ht="24.75" hidden="1" customHeight="1" outlineLevel="1" x14ac:dyDescent="0.2">
      <c r="A8" s="24" t="s">
        <v>31</v>
      </c>
      <c r="B8" s="24"/>
      <c r="C8" s="24"/>
      <c r="D8" s="24"/>
      <c r="E8" s="24"/>
      <c r="F8" s="40"/>
      <c r="G8" s="39">
        <f>K8+O8</f>
        <v>24475</v>
      </c>
      <c r="H8" s="38"/>
      <c r="I8" s="38"/>
      <c r="J8" s="38"/>
      <c r="K8" s="38">
        <v>11224</v>
      </c>
      <c r="L8" s="38"/>
      <c r="M8" s="38"/>
      <c r="N8" s="38"/>
      <c r="O8" s="38">
        <v>13251</v>
      </c>
      <c r="P8" s="38"/>
      <c r="Q8" s="38"/>
      <c r="R8" s="38"/>
      <c r="S8" s="38">
        <f>W8+AA8</f>
        <v>19351</v>
      </c>
      <c r="T8" s="38"/>
      <c r="U8" s="38"/>
      <c r="V8" s="38"/>
      <c r="W8" s="38">
        <v>8865</v>
      </c>
      <c r="X8" s="38"/>
      <c r="Y8" s="38"/>
      <c r="Z8" s="38"/>
      <c r="AA8" s="38">
        <v>10486</v>
      </c>
      <c r="AB8" s="38"/>
      <c r="AC8" s="38"/>
      <c r="AD8" s="38"/>
      <c r="AE8" s="37">
        <f>S8/G8*100</f>
        <v>79.064351378958122</v>
      </c>
      <c r="AF8" s="37"/>
      <c r="AG8" s="37"/>
      <c r="AH8" s="37"/>
      <c r="AI8" s="37">
        <f>W8/K8*100</f>
        <v>78.982537419814676</v>
      </c>
      <c r="AJ8" s="37"/>
      <c r="AK8" s="37"/>
      <c r="AL8" s="37"/>
      <c r="AM8" s="37">
        <f>AA8/O8*100</f>
        <v>79.133650290544111</v>
      </c>
      <c r="AN8" s="37"/>
      <c r="AO8" s="37"/>
      <c r="AP8" s="37"/>
      <c r="AQ8" s="8">
        <v>40055</v>
      </c>
      <c r="AR8" s="8"/>
      <c r="AS8" s="8"/>
      <c r="AT8" s="8"/>
      <c r="AU8" s="8"/>
    </row>
    <row r="9" spans="1:47" ht="24.75" hidden="1" customHeight="1" outlineLevel="1" x14ac:dyDescent="0.2">
      <c r="A9" s="13" t="s">
        <v>30</v>
      </c>
      <c r="B9" s="13"/>
      <c r="C9" s="13"/>
      <c r="D9" s="13"/>
      <c r="E9" s="13"/>
      <c r="F9" s="12"/>
      <c r="G9" s="29">
        <f>K9+O9</f>
        <v>23376</v>
      </c>
      <c r="H9" s="28"/>
      <c r="I9" s="28"/>
      <c r="J9" s="28"/>
      <c r="K9" s="28">
        <v>10755</v>
      </c>
      <c r="L9" s="28"/>
      <c r="M9" s="28"/>
      <c r="N9" s="28"/>
      <c r="O9" s="28">
        <v>12621</v>
      </c>
      <c r="P9" s="28"/>
      <c r="Q9" s="28"/>
      <c r="R9" s="28"/>
      <c r="S9" s="28">
        <f>W9+AA9</f>
        <v>15997</v>
      </c>
      <c r="T9" s="28"/>
      <c r="U9" s="28"/>
      <c r="V9" s="28"/>
      <c r="W9" s="28">
        <v>7409</v>
      </c>
      <c r="X9" s="28"/>
      <c r="Y9" s="28"/>
      <c r="Z9" s="28"/>
      <c r="AA9" s="28">
        <v>8588</v>
      </c>
      <c r="AB9" s="28"/>
      <c r="AC9" s="28"/>
      <c r="AD9" s="28"/>
      <c r="AE9" s="9">
        <f>S9/G9*100</f>
        <v>68.433436002737849</v>
      </c>
      <c r="AF9" s="9"/>
      <c r="AG9" s="9"/>
      <c r="AH9" s="9"/>
      <c r="AI9" s="9">
        <f>W9/K9*100</f>
        <v>68.888888888888886</v>
      </c>
      <c r="AJ9" s="9"/>
      <c r="AK9" s="9"/>
      <c r="AL9" s="9"/>
      <c r="AM9" s="9">
        <f>AA9/O9*100</f>
        <v>68.045321289913645</v>
      </c>
      <c r="AN9" s="9"/>
      <c r="AO9" s="9"/>
      <c r="AP9" s="9"/>
      <c r="AQ9" s="8">
        <v>41259</v>
      </c>
      <c r="AR9" s="24"/>
      <c r="AS9" s="24"/>
      <c r="AT9" s="24"/>
      <c r="AU9" s="24"/>
    </row>
    <row r="10" spans="1:47" ht="24.75" customHeight="1" collapsed="1" x14ac:dyDescent="0.2">
      <c r="A10" s="15" t="s">
        <v>29</v>
      </c>
      <c r="B10" s="15"/>
      <c r="C10" s="15"/>
      <c r="D10" s="15"/>
      <c r="E10" s="15"/>
      <c r="F10" s="14"/>
      <c r="G10" s="29">
        <f>K10+O10</f>
        <v>22710</v>
      </c>
      <c r="H10" s="28"/>
      <c r="I10" s="28"/>
      <c r="J10" s="28"/>
      <c r="K10" s="28">
        <v>10441</v>
      </c>
      <c r="L10" s="28"/>
      <c r="M10" s="28"/>
      <c r="N10" s="28"/>
      <c r="O10" s="28">
        <v>12269</v>
      </c>
      <c r="P10" s="28"/>
      <c r="Q10" s="28"/>
      <c r="R10" s="28"/>
      <c r="S10" s="28">
        <f>W10+AA10</f>
        <v>14159</v>
      </c>
      <c r="T10" s="28"/>
      <c r="U10" s="28"/>
      <c r="V10" s="28"/>
      <c r="W10" s="28">
        <v>6568</v>
      </c>
      <c r="X10" s="28"/>
      <c r="Y10" s="28"/>
      <c r="Z10" s="28"/>
      <c r="AA10" s="28">
        <v>7591</v>
      </c>
      <c r="AB10" s="28"/>
      <c r="AC10" s="28"/>
      <c r="AD10" s="28"/>
      <c r="AE10" s="9">
        <f>S10/G10*100</f>
        <v>62.346983707617788</v>
      </c>
      <c r="AF10" s="9"/>
      <c r="AG10" s="9"/>
      <c r="AH10" s="9"/>
      <c r="AI10" s="9">
        <f>W10/K10*100</f>
        <v>62.905851929891774</v>
      </c>
      <c r="AJ10" s="9"/>
      <c r="AK10" s="9"/>
      <c r="AL10" s="9"/>
      <c r="AM10" s="9">
        <f>AA10/O10*100</f>
        <v>61.871383160811803</v>
      </c>
      <c r="AN10" s="9"/>
      <c r="AO10" s="9"/>
      <c r="AP10" s="9"/>
      <c r="AQ10" s="8">
        <v>41987</v>
      </c>
      <c r="AR10" s="24"/>
      <c r="AS10" s="24"/>
      <c r="AT10" s="24"/>
      <c r="AU10" s="24"/>
    </row>
    <row r="11" spans="1:47" ht="24.75" customHeight="1" x14ac:dyDescent="0.2">
      <c r="A11" s="15" t="s">
        <v>28</v>
      </c>
      <c r="B11" s="15"/>
      <c r="C11" s="15"/>
      <c r="D11" s="15"/>
      <c r="E11" s="15"/>
      <c r="F11" s="14"/>
      <c r="G11" s="29">
        <f>K11+O11</f>
        <v>22133</v>
      </c>
      <c r="H11" s="28"/>
      <c r="I11" s="28"/>
      <c r="J11" s="28"/>
      <c r="K11" s="28">
        <v>10242</v>
      </c>
      <c r="L11" s="28"/>
      <c r="M11" s="28"/>
      <c r="N11" s="28"/>
      <c r="O11" s="28">
        <v>11891</v>
      </c>
      <c r="P11" s="28"/>
      <c r="Q11" s="28"/>
      <c r="R11" s="28"/>
      <c r="S11" s="28">
        <f>W11+AA11</f>
        <v>14723</v>
      </c>
      <c r="T11" s="28"/>
      <c r="U11" s="28"/>
      <c r="V11" s="28"/>
      <c r="W11" s="28">
        <v>6792</v>
      </c>
      <c r="X11" s="28"/>
      <c r="Y11" s="28"/>
      <c r="Z11" s="28"/>
      <c r="AA11" s="28">
        <v>7931</v>
      </c>
      <c r="AB11" s="28"/>
      <c r="AC11" s="28"/>
      <c r="AD11" s="28"/>
      <c r="AE11" s="9">
        <f>S11/G11*100</f>
        <v>66.520580129218814</v>
      </c>
      <c r="AF11" s="9"/>
      <c r="AG11" s="9"/>
      <c r="AH11" s="9"/>
      <c r="AI11" s="9">
        <f>W11/K11*100</f>
        <v>66.315172817809014</v>
      </c>
      <c r="AJ11" s="9"/>
      <c r="AK11" s="9"/>
      <c r="AL11" s="9"/>
      <c r="AM11" s="9">
        <f>AA11/O11*100</f>
        <v>66.69750231267345</v>
      </c>
      <c r="AN11" s="9"/>
      <c r="AO11" s="9"/>
      <c r="AP11" s="9"/>
      <c r="AQ11" s="8">
        <v>43030</v>
      </c>
      <c r="AR11" s="24"/>
      <c r="AS11" s="24"/>
      <c r="AT11" s="24"/>
      <c r="AU11" s="24"/>
    </row>
    <row r="12" spans="1:47" ht="24.75" customHeight="1" x14ac:dyDescent="0.2">
      <c r="A12" s="15" t="s">
        <v>27</v>
      </c>
      <c r="B12" s="15"/>
      <c r="C12" s="15"/>
      <c r="D12" s="15"/>
      <c r="E12" s="15"/>
      <c r="F12" s="14"/>
      <c r="G12" s="29">
        <f>K12+O12</f>
        <v>20289</v>
      </c>
      <c r="H12" s="28"/>
      <c r="I12" s="28"/>
      <c r="J12" s="28"/>
      <c r="K12" s="28">
        <v>9415</v>
      </c>
      <c r="L12" s="28"/>
      <c r="M12" s="28"/>
      <c r="N12" s="28"/>
      <c r="O12" s="28">
        <v>10874</v>
      </c>
      <c r="P12" s="28"/>
      <c r="Q12" s="28"/>
      <c r="R12" s="28"/>
      <c r="S12" s="28">
        <f>W12+AA12</f>
        <v>12406</v>
      </c>
      <c r="T12" s="28"/>
      <c r="U12" s="28"/>
      <c r="V12" s="28"/>
      <c r="W12" s="28">
        <v>5754</v>
      </c>
      <c r="X12" s="28"/>
      <c r="Y12" s="28"/>
      <c r="Z12" s="28"/>
      <c r="AA12" s="28">
        <v>6652</v>
      </c>
      <c r="AB12" s="28"/>
      <c r="AC12" s="28"/>
      <c r="AD12" s="28"/>
      <c r="AE12" s="9">
        <f>S12/G12*100</f>
        <v>61.146434028291196</v>
      </c>
      <c r="AF12" s="9"/>
      <c r="AG12" s="9"/>
      <c r="AH12" s="9"/>
      <c r="AI12" s="9">
        <f>W12/K12*100</f>
        <v>61.115241635687731</v>
      </c>
      <c r="AJ12" s="9"/>
      <c r="AK12" s="9"/>
      <c r="AL12" s="9"/>
      <c r="AM12" s="9">
        <f>AA12/O12*100</f>
        <v>61.173441235975723</v>
      </c>
      <c r="AN12" s="9"/>
      <c r="AO12" s="9"/>
      <c r="AP12" s="9"/>
      <c r="AQ12" s="33"/>
      <c r="AR12" s="32"/>
      <c r="AS12" s="32"/>
      <c r="AT12" s="32"/>
      <c r="AU12" s="32"/>
    </row>
    <row r="13" spans="1:47" ht="24.75" customHeight="1" x14ac:dyDescent="0.2">
      <c r="A13" s="20" t="s">
        <v>26</v>
      </c>
      <c r="B13" s="20"/>
      <c r="C13" s="20"/>
      <c r="D13" s="20"/>
      <c r="E13" s="20"/>
      <c r="F13" s="19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6"/>
      <c r="AR13" s="16"/>
      <c r="AS13" s="16"/>
      <c r="AT13" s="16"/>
      <c r="AU13" s="16"/>
    </row>
    <row r="14" spans="1:47" ht="24.75" hidden="1" customHeight="1" outlineLevel="1" x14ac:dyDescent="0.2">
      <c r="A14" s="13" t="s">
        <v>25</v>
      </c>
      <c r="B14" s="13"/>
      <c r="C14" s="13"/>
      <c r="D14" s="13"/>
      <c r="E14" s="13"/>
      <c r="F14" s="12"/>
      <c r="G14" s="29">
        <f>K14+O14</f>
        <v>24195</v>
      </c>
      <c r="H14" s="28"/>
      <c r="I14" s="28"/>
      <c r="J14" s="28"/>
      <c r="K14" s="28">
        <v>11080</v>
      </c>
      <c r="L14" s="28"/>
      <c r="M14" s="28"/>
      <c r="N14" s="28"/>
      <c r="O14" s="28">
        <v>13115</v>
      </c>
      <c r="P14" s="28"/>
      <c r="Q14" s="28"/>
      <c r="R14" s="28"/>
      <c r="S14" s="28">
        <f>W14+AA14</f>
        <v>17403</v>
      </c>
      <c r="T14" s="28"/>
      <c r="U14" s="28"/>
      <c r="V14" s="28"/>
      <c r="W14" s="28">
        <v>7954</v>
      </c>
      <c r="X14" s="28"/>
      <c r="Y14" s="28"/>
      <c r="Z14" s="28"/>
      <c r="AA14" s="28">
        <v>9449</v>
      </c>
      <c r="AB14" s="28"/>
      <c r="AC14" s="28"/>
      <c r="AD14" s="28"/>
      <c r="AE14" s="9">
        <f>S14/G14*100</f>
        <v>71.928084314941103</v>
      </c>
      <c r="AF14" s="9"/>
      <c r="AG14" s="9"/>
      <c r="AH14" s="9"/>
      <c r="AI14" s="9">
        <f>W14/K14*100</f>
        <v>71.7870036101083</v>
      </c>
      <c r="AJ14" s="9"/>
      <c r="AK14" s="9"/>
      <c r="AL14" s="9"/>
      <c r="AM14" s="9">
        <f>AA14/O14*100</f>
        <v>72.047274113610371</v>
      </c>
      <c r="AN14" s="9"/>
      <c r="AO14" s="9"/>
      <c r="AP14" s="9"/>
      <c r="AQ14" s="16"/>
      <c r="AR14" s="16"/>
      <c r="AS14" s="16"/>
      <c r="AT14" s="16"/>
      <c r="AU14" s="16"/>
    </row>
    <row r="15" spans="1:47" ht="24.75" hidden="1" customHeight="1" outlineLevel="1" x14ac:dyDescent="0.2">
      <c r="A15" s="35" t="s">
        <v>24</v>
      </c>
      <c r="B15" s="35"/>
      <c r="C15" s="35"/>
      <c r="D15" s="35"/>
      <c r="E15" s="35"/>
      <c r="F15" s="36"/>
      <c r="G15" s="29">
        <f>K15+O15</f>
        <v>23255</v>
      </c>
      <c r="H15" s="28"/>
      <c r="I15" s="28"/>
      <c r="J15" s="28"/>
      <c r="K15" s="28">
        <v>10692</v>
      </c>
      <c r="L15" s="28"/>
      <c r="M15" s="28"/>
      <c r="N15" s="28"/>
      <c r="O15" s="28">
        <v>12563</v>
      </c>
      <c r="P15" s="28"/>
      <c r="Q15" s="28"/>
      <c r="R15" s="28"/>
      <c r="S15" s="28">
        <f>W15+AA15</f>
        <v>12340</v>
      </c>
      <c r="T15" s="28"/>
      <c r="U15" s="28"/>
      <c r="V15" s="28"/>
      <c r="W15" s="28">
        <v>5693</v>
      </c>
      <c r="X15" s="28"/>
      <c r="Y15" s="28"/>
      <c r="Z15" s="28"/>
      <c r="AA15" s="28">
        <v>6647</v>
      </c>
      <c r="AB15" s="28"/>
      <c r="AC15" s="28"/>
      <c r="AD15" s="28"/>
      <c r="AE15" s="9">
        <f>S15/G15*100</f>
        <v>53.063857235003219</v>
      </c>
      <c r="AF15" s="9"/>
      <c r="AG15" s="9"/>
      <c r="AH15" s="9"/>
      <c r="AI15" s="9">
        <f>W15/K15*100</f>
        <v>53.245417134306031</v>
      </c>
      <c r="AJ15" s="9"/>
      <c r="AK15" s="9"/>
      <c r="AL15" s="9"/>
      <c r="AM15" s="9">
        <f>AA15/O15*100</f>
        <v>52.909336941813258</v>
      </c>
      <c r="AN15" s="9"/>
      <c r="AO15" s="9"/>
      <c r="AP15" s="9"/>
      <c r="AQ15" s="16"/>
      <c r="AR15" s="16"/>
      <c r="AS15" s="16"/>
      <c r="AT15" s="16"/>
      <c r="AU15" s="16"/>
    </row>
    <row r="16" spans="1:47" ht="24.75" hidden="1" customHeight="1" outlineLevel="1" x14ac:dyDescent="0.2">
      <c r="A16" s="13" t="s">
        <v>23</v>
      </c>
      <c r="B16" s="13"/>
      <c r="C16" s="13"/>
      <c r="D16" s="13"/>
      <c r="E16" s="13"/>
      <c r="F16" s="12"/>
      <c r="G16" s="29">
        <f>K16+O16</f>
        <v>23197</v>
      </c>
      <c r="H16" s="28"/>
      <c r="I16" s="28"/>
      <c r="J16" s="28"/>
      <c r="K16" s="28">
        <v>10656</v>
      </c>
      <c r="L16" s="28"/>
      <c r="M16" s="28"/>
      <c r="N16" s="28"/>
      <c r="O16" s="28">
        <v>12541</v>
      </c>
      <c r="P16" s="28"/>
      <c r="Q16" s="28"/>
      <c r="R16" s="28"/>
      <c r="S16" s="28">
        <f>W16+AA16</f>
        <v>14428</v>
      </c>
      <c r="T16" s="28"/>
      <c r="U16" s="28"/>
      <c r="V16" s="28"/>
      <c r="W16" s="28">
        <v>6641</v>
      </c>
      <c r="X16" s="28"/>
      <c r="Y16" s="28"/>
      <c r="Z16" s="28"/>
      <c r="AA16" s="28">
        <v>7787</v>
      </c>
      <c r="AB16" s="28"/>
      <c r="AC16" s="28"/>
      <c r="AD16" s="28"/>
      <c r="AE16" s="9">
        <f>S16/G16*100</f>
        <v>62.197697978186838</v>
      </c>
      <c r="AF16" s="9"/>
      <c r="AG16" s="9"/>
      <c r="AH16" s="9"/>
      <c r="AI16" s="9">
        <f>W16/K16*100</f>
        <v>62.321696696696691</v>
      </c>
      <c r="AJ16" s="9"/>
      <c r="AK16" s="9"/>
      <c r="AL16" s="9"/>
      <c r="AM16" s="9">
        <f>AA16/O16*100</f>
        <v>62.092337134199823</v>
      </c>
      <c r="AN16" s="9"/>
      <c r="AO16" s="9"/>
      <c r="AP16" s="9"/>
      <c r="AQ16" s="8">
        <v>41476</v>
      </c>
      <c r="AR16" s="24"/>
      <c r="AS16" s="24"/>
      <c r="AT16" s="24"/>
      <c r="AU16" s="24"/>
    </row>
    <row r="17" spans="1:47" ht="24.75" hidden="1" customHeight="1" outlineLevel="1" x14ac:dyDescent="0.2">
      <c r="A17" s="13" t="s">
        <v>22</v>
      </c>
      <c r="B17" s="13"/>
      <c r="C17" s="13"/>
      <c r="D17" s="13"/>
      <c r="E17" s="13"/>
      <c r="F17" s="12"/>
      <c r="G17" s="29">
        <f>K17+O17</f>
        <v>22642</v>
      </c>
      <c r="H17" s="28"/>
      <c r="I17" s="28"/>
      <c r="J17" s="28"/>
      <c r="K17" s="28">
        <v>10443</v>
      </c>
      <c r="L17" s="28"/>
      <c r="M17" s="28"/>
      <c r="N17" s="28"/>
      <c r="O17" s="28">
        <v>12199</v>
      </c>
      <c r="P17" s="28"/>
      <c r="Q17" s="28"/>
      <c r="R17" s="28"/>
      <c r="S17" s="28">
        <f>W17+AA17</f>
        <v>14334</v>
      </c>
      <c r="T17" s="28"/>
      <c r="U17" s="28"/>
      <c r="V17" s="28"/>
      <c r="W17" s="28">
        <v>6637</v>
      </c>
      <c r="X17" s="28"/>
      <c r="Y17" s="28"/>
      <c r="Z17" s="28"/>
      <c r="AA17" s="28">
        <v>7697</v>
      </c>
      <c r="AB17" s="28"/>
      <c r="AC17" s="28"/>
      <c r="AD17" s="28"/>
      <c r="AE17" s="9">
        <f>S17/G17*100</f>
        <v>63.307128345552513</v>
      </c>
      <c r="AF17" s="9"/>
      <c r="AG17" s="9"/>
      <c r="AH17" s="9"/>
      <c r="AI17" s="9">
        <f>W17/K17*100</f>
        <v>63.554534137699889</v>
      </c>
      <c r="AJ17" s="9"/>
      <c r="AK17" s="9"/>
      <c r="AL17" s="9"/>
      <c r="AM17" s="9">
        <f>AA17/O17*100</f>
        <v>63.095335683252728</v>
      </c>
      <c r="AN17" s="9"/>
      <c r="AO17" s="9"/>
      <c r="AP17" s="9"/>
      <c r="AQ17" s="8">
        <v>42561</v>
      </c>
      <c r="AR17" s="8"/>
      <c r="AS17" s="8"/>
      <c r="AT17" s="8"/>
      <c r="AU17" s="8"/>
    </row>
    <row r="18" spans="1:47" ht="24.75" customHeight="1" collapsed="1" x14ac:dyDescent="0.2">
      <c r="A18" s="13" t="s">
        <v>21</v>
      </c>
      <c r="B18" s="13"/>
      <c r="C18" s="13"/>
      <c r="D18" s="13"/>
      <c r="E18" s="13"/>
      <c r="F18" s="12"/>
      <c r="G18" s="29">
        <f>K18+O18</f>
        <v>21320</v>
      </c>
      <c r="H18" s="28"/>
      <c r="I18" s="28"/>
      <c r="J18" s="28"/>
      <c r="K18" s="28">
        <v>9902</v>
      </c>
      <c r="L18" s="28"/>
      <c r="M18" s="28"/>
      <c r="N18" s="28"/>
      <c r="O18" s="28">
        <v>11418</v>
      </c>
      <c r="P18" s="28"/>
      <c r="Q18" s="28"/>
      <c r="R18" s="28"/>
      <c r="S18" s="28">
        <f>W18+AA18</f>
        <v>12504</v>
      </c>
      <c r="T18" s="28"/>
      <c r="U18" s="28"/>
      <c r="V18" s="28"/>
      <c r="W18" s="28">
        <v>5837</v>
      </c>
      <c r="X18" s="28"/>
      <c r="Y18" s="28"/>
      <c r="Z18" s="28"/>
      <c r="AA18" s="28">
        <v>6667</v>
      </c>
      <c r="AB18" s="28"/>
      <c r="AC18" s="28"/>
      <c r="AD18" s="28"/>
      <c r="AE18" s="9">
        <f>S18/G18*100</f>
        <v>58.649155722326455</v>
      </c>
      <c r="AF18" s="9"/>
      <c r="AG18" s="9"/>
      <c r="AH18" s="9"/>
      <c r="AI18" s="9">
        <f>W18/K18*100</f>
        <v>58.947687335891743</v>
      </c>
      <c r="AJ18" s="9"/>
      <c r="AK18" s="9"/>
      <c r="AL18" s="9"/>
      <c r="AM18" s="9">
        <f>AA18/O18*100</f>
        <v>58.390260991417065</v>
      </c>
      <c r="AN18" s="9"/>
      <c r="AO18" s="9"/>
      <c r="AP18" s="9"/>
      <c r="AQ18" s="8" t="s">
        <v>20</v>
      </c>
      <c r="AR18" s="8"/>
      <c r="AS18" s="8"/>
      <c r="AT18" s="8"/>
      <c r="AU18" s="8"/>
    </row>
    <row r="19" spans="1:47" ht="24.6" customHeight="1" x14ac:dyDescent="0.2">
      <c r="A19" s="35" t="s">
        <v>19</v>
      </c>
      <c r="B19" s="13"/>
      <c r="C19" s="13"/>
      <c r="D19" s="13"/>
      <c r="E19" s="13"/>
      <c r="F19" s="12"/>
      <c r="G19" s="29">
        <f>K19+O19</f>
        <v>20315</v>
      </c>
      <c r="H19" s="28"/>
      <c r="I19" s="28"/>
      <c r="J19" s="28"/>
      <c r="K19" s="28">
        <v>9433</v>
      </c>
      <c r="L19" s="28"/>
      <c r="M19" s="28"/>
      <c r="N19" s="28"/>
      <c r="O19" s="28">
        <v>10882</v>
      </c>
      <c r="P19" s="28"/>
      <c r="Q19" s="28"/>
      <c r="R19" s="28"/>
      <c r="S19" s="28">
        <f>W19+AA19</f>
        <v>9846</v>
      </c>
      <c r="T19" s="28"/>
      <c r="U19" s="28"/>
      <c r="V19" s="28"/>
      <c r="W19" s="28">
        <v>4569</v>
      </c>
      <c r="X19" s="28"/>
      <c r="Y19" s="28"/>
      <c r="Z19" s="28"/>
      <c r="AA19" s="28">
        <v>5277</v>
      </c>
      <c r="AB19" s="28"/>
      <c r="AC19" s="28"/>
      <c r="AD19" s="28"/>
      <c r="AE19" s="9">
        <f>S19/G19*100</f>
        <v>48.466650258429731</v>
      </c>
      <c r="AF19" s="9"/>
      <c r="AG19" s="9"/>
      <c r="AH19" s="9"/>
      <c r="AI19" s="9">
        <f>W19/K19*100</f>
        <v>48.436340506731682</v>
      </c>
      <c r="AJ19" s="9"/>
      <c r="AK19" s="9"/>
      <c r="AL19" s="9"/>
      <c r="AM19" s="9">
        <f>AA19/O19*100</f>
        <v>48.492924094835509</v>
      </c>
      <c r="AN19" s="9"/>
      <c r="AO19" s="9"/>
      <c r="AP19" s="9"/>
      <c r="AQ19" s="33"/>
      <c r="AR19" s="33"/>
      <c r="AS19" s="33"/>
      <c r="AT19" s="33"/>
      <c r="AU19" s="33"/>
    </row>
    <row r="20" spans="1:47" ht="24.75" customHeight="1" x14ac:dyDescent="0.2">
      <c r="A20" s="35" t="s">
        <v>18</v>
      </c>
      <c r="B20" s="13"/>
      <c r="C20" s="13"/>
      <c r="D20" s="13"/>
      <c r="E20" s="13"/>
      <c r="F20" s="12"/>
      <c r="G20" s="28">
        <f>K20+O20</f>
        <v>19990</v>
      </c>
      <c r="H20" s="28"/>
      <c r="I20" s="28"/>
      <c r="J20" s="28"/>
      <c r="K20" s="28">
        <v>9266</v>
      </c>
      <c r="L20" s="28"/>
      <c r="M20" s="28"/>
      <c r="N20" s="28"/>
      <c r="O20" s="28">
        <v>10724</v>
      </c>
      <c r="P20" s="28"/>
      <c r="Q20" s="28"/>
      <c r="R20" s="28"/>
      <c r="S20" s="28">
        <f>W20+AA20</f>
        <v>11434</v>
      </c>
      <c r="T20" s="28"/>
      <c r="U20" s="28"/>
      <c r="V20" s="28"/>
      <c r="W20" s="28">
        <v>5300</v>
      </c>
      <c r="X20" s="28"/>
      <c r="Y20" s="28"/>
      <c r="Z20" s="28"/>
      <c r="AA20" s="28">
        <v>6134</v>
      </c>
      <c r="AB20" s="28"/>
      <c r="AC20" s="28"/>
      <c r="AD20" s="28"/>
      <c r="AE20" s="9">
        <f>S20/G20*100</f>
        <v>57.198599299649821</v>
      </c>
      <c r="AF20" s="9"/>
      <c r="AG20" s="9"/>
      <c r="AH20" s="9"/>
      <c r="AI20" s="9">
        <f>W20/K20*100</f>
        <v>57.198359594215411</v>
      </c>
      <c r="AJ20" s="9"/>
      <c r="AK20" s="9"/>
      <c r="AL20" s="9"/>
      <c r="AM20" s="9">
        <f>AA20/O20*100</f>
        <v>57.1988064155166</v>
      </c>
      <c r="AN20" s="9"/>
      <c r="AO20" s="9"/>
      <c r="AP20" s="9"/>
      <c r="AQ20" s="33"/>
      <c r="AR20" s="33"/>
      <c r="AS20" s="33"/>
      <c r="AT20" s="33"/>
      <c r="AU20" s="33"/>
    </row>
    <row r="21" spans="1:47" ht="24.75" customHeight="1" x14ac:dyDescent="0.2">
      <c r="A21" s="20" t="s">
        <v>17</v>
      </c>
      <c r="B21" s="20"/>
      <c r="C21" s="20"/>
      <c r="D21" s="20"/>
      <c r="E21" s="20"/>
      <c r="F21" s="1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6"/>
      <c r="AR21" s="16"/>
      <c r="AS21" s="16"/>
      <c r="AT21" s="16"/>
      <c r="AU21" s="16"/>
    </row>
    <row r="22" spans="1:47" ht="24.75" hidden="1" customHeight="1" outlineLevel="1" x14ac:dyDescent="0.2">
      <c r="A22" s="13" t="s">
        <v>16</v>
      </c>
      <c r="B22" s="13"/>
      <c r="C22" s="13"/>
      <c r="D22" s="13"/>
      <c r="E22" s="13"/>
      <c r="F22" s="12"/>
      <c r="G22" s="29">
        <f>K22+O22</f>
        <v>24829</v>
      </c>
      <c r="H22" s="28"/>
      <c r="I22" s="28"/>
      <c r="J22" s="28"/>
      <c r="K22" s="28">
        <v>11369</v>
      </c>
      <c r="L22" s="28"/>
      <c r="M22" s="28"/>
      <c r="N22" s="28"/>
      <c r="O22" s="28">
        <v>13460</v>
      </c>
      <c r="P22" s="28"/>
      <c r="Q22" s="28"/>
      <c r="R22" s="28"/>
      <c r="S22" s="28">
        <f>W22+AA22</f>
        <v>14933</v>
      </c>
      <c r="T22" s="28"/>
      <c r="U22" s="28"/>
      <c r="V22" s="28"/>
      <c r="W22" s="28">
        <v>6612</v>
      </c>
      <c r="X22" s="28"/>
      <c r="Y22" s="28"/>
      <c r="Z22" s="28"/>
      <c r="AA22" s="28">
        <v>8321</v>
      </c>
      <c r="AB22" s="28"/>
      <c r="AC22" s="28"/>
      <c r="AD22" s="28"/>
      <c r="AE22" s="9">
        <f>S22/G22*100</f>
        <v>60.143380724153204</v>
      </c>
      <c r="AF22" s="9"/>
      <c r="AG22" s="9"/>
      <c r="AH22" s="9"/>
      <c r="AI22" s="9">
        <f>W22/K22*100</f>
        <v>58.158149353505152</v>
      </c>
      <c r="AJ22" s="9"/>
      <c r="AK22" s="9"/>
      <c r="AL22" s="9"/>
      <c r="AM22" s="9">
        <f>AA22/O22*100</f>
        <v>61.82020802377415</v>
      </c>
      <c r="AN22" s="9"/>
      <c r="AO22" s="9"/>
      <c r="AP22" s="9"/>
      <c r="AQ22" s="16"/>
      <c r="AR22" s="16"/>
      <c r="AS22" s="16"/>
      <c r="AT22" s="16"/>
      <c r="AU22" s="16"/>
    </row>
    <row r="23" spans="1:47" ht="24.75" hidden="1" customHeight="1" outlineLevel="1" x14ac:dyDescent="0.2">
      <c r="A23" s="13" t="s">
        <v>15</v>
      </c>
      <c r="B23" s="13"/>
      <c r="C23" s="13"/>
      <c r="D23" s="13"/>
      <c r="E23" s="13"/>
      <c r="F23" s="12"/>
      <c r="G23" s="29">
        <f>K23+O23</f>
        <v>23396</v>
      </c>
      <c r="H23" s="28"/>
      <c r="I23" s="28"/>
      <c r="J23" s="28"/>
      <c r="K23" s="28">
        <v>10759</v>
      </c>
      <c r="L23" s="28"/>
      <c r="M23" s="28"/>
      <c r="N23" s="28"/>
      <c r="O23" s="28">
        <v>12637</v>
      </c>
      <c r="P23" s="28"/>
      <c r="Q23" s="28"/>
      <c r="R23" s="28"/>
      <c r="S23" s="28">
        <f>W23+AA23</f>
        <v>13586</v>
      </c>
      <c r="T23" s="28"/>
      <c r="U23" s="28"/>
      <c r="V23" s="28"/>
      <c r="W23" s="28">
        <v>6179</v>
      </c>
      <c r="X23" s="28"/>
      <c r="Y23" s="28"/>
      <c r="Z23" s="28"/>
      <c r="AA23" s="28">
        <v>7407</v>
      </c>
      <c r="AB23" s="28"/>
      <c r="AC23" s="28"/>
      <c r="AD23" s="28"/>
      <c r="AE23" s="9">
        <f>S23/G23*100</f>
        <v>58.069755513763035</v>
      </c>
      <c r="AF23" s="9"/>
      <c r="AG23" s="9"/>
      <c r="AH23" s="9"/>
      <c r="AI23" s="9">
        <f>W23/K23*100</f>
        <v>57.430988010038106</v>
      </c>
      <c r="AJ23" s="9"/>
      <c r="AK23" s="9"/>
      <c r="AL23" s="9"/>
      <c r="AM23" s="9">
        <f>AA23/O23*100</f>
        <v>58.613594998813014</v>
      </c>
      <c r="AN23" s="9"/>
      <c r="AO23" s="9"/>
      <c r="AP23" s="9"/>
      <c r="AQ23" s="8">
        <v>41119</v>
      </c>
      <c r="AR23" s="24"/>
      <c r="AS23" s="24"/>
      <c r="AT23" s="24"/>
      <c r="AU23" s="24"/>
    </row>
    <row r="24" spans="1:47" ht="24.75" customHeight="1" collapsed="1" x14ac:dyDescent="0.2">
      <c r="A24" s="15" t="s">
        <v>14</v>
      </c>
      <c r="B24" s="15"/>
      <c r="C24" s="15"/>
      <c r="D24" s="15"/>
      <c r="E24" s="15"/>
      <c r="F24" s="14"/>
      <c r="G24" s="29">
        <f>K24+O24</f>
        <v>22946</v>
      </c>
      <c r="H24" s="28"/>
      <c r="I24" s="28"/>
      <c r="J24" s="28"/>
      <c r="K24" s="28">
        <v>10529</v>
      </c>
      <c r="L24" s="28"/>
      <c r="M24" s="28"/>
      <c r="N24" s="28"/>
      <c r="O24" s="28">
        <v>12417</v>
      </c>
      <c r="P24" s="28"/>
      <c r="Q24" s="28"/>
      <c r="R24" s="28"/>
      <c r="S24" s="28">
        <f>W24+AA24</f>
        <v>12495</v>
      </c>
      <c r="T24" s="28"/>
      <c r="U24" s="28"/>
      <c r="V24" s="28"/>
      <c r="W24" s="28">
        <v>5714</v>
      </c>
      <c r="X24" s="28"/>
      <c r="Y24" s="28"/>
      <c r="Z24" s="28"/>
      <c r="AA24" s="28">
        <v>6781</v>
      </c>
      <c r="AB24" s="28"/>
      <c r="AC24" s="28"/>
      <c r="AD24" s="28"/>
      <c r="AE24" s="9">
        <f>S24/G24*100</f>
        <v>54.453935326418545</v>
      </c>
      <c r="AF24" s="9"/>
      <c r="AG24" s="9"/>
      <c r="AH24" s="9"/>
      <c r="AI24" s="9">
        <f>W24/K24*100</f>
        <v>54.269161363852213</v>
      </c>
      <c r="AJ24" s="9"/>
      <c r="AK24" s="9"/>
      <c r="AL24" s="9"/>
      <c r="AM24" s="9">
        <f>AA24/O24*100</f>
        <v>54.610614480148179</v>
      </c>
      <c r="AN24" s="9"/>
      <c r="AO24" s="9"/>
      <c r="AP24" s="9"/>
      <c r="AQ24" s="8">
        <v>41693</v>
      </c>
      <c r="AR24" s="24"/>
      <c r="AS24" s="24"/>
      <c r="AT24" s="24"/>
      <c r="AU24" s="24"/>
    </row>
    <row r="25" spans="1:47" ht="24.75" customHeight="1" x14ac:dyDescent="0.2">
      <c r="A25" s="15" t="s">
        <v>13</v>
      </c>
      <c r="B25" s="15"/>
      <c r="C25" s="15"/>
      <c r="D25" s="15"/>
      <c r="E25" s="15"/>
      <c r="F25" s="14"/>
      <c r="G25" s="29">
        <f>K25+O25</f>
        <v>22005</v>
      </c>
      <c r="H25" s="28"/>
      <c r="I25" s="28"/>
      <c r="J25" s="28"/>
      <c r="K25" s="28">
        <v>10196</v>
      </c>
      <c r="L25" s="28"/>
      <c r="M25" s="28"/>
      <c r="N25" s="28"/>
      <c r="O25" s="28">
        <v>11809</v>
      </c>
      <c r="P25" s="28"/>
      <c r="Q25" s="28"/>
      <c r="R25" s="28"/>
      <c r="S25" s="28">
        <f>W25+AA25</f>
        <v>11462</v>
      </c>
      <c r="T25" s="28"/>
      <c r="U25" s="28"/>
      <c r="V25" s="28"/>
      <c r="W25" s="28">
        <v>5235</v>
      </c>
      <c r="X25" s="28"/>
      <c r="Y25" s="28"/>
      <c r="Z25" s="28"/>
      <c r="AA25" s="28">
        <v>6227</v>
      </c>
      <c r="AB25" s="28"/>
      <c r="AC25" s="28"/>
      <c r="AD25" s="28"/>
      <c r="AE25" s="9">
        <v>52.09</v>
      </c>
      <c r="AF25" s="9"/>
      <c r="AG25" s="9"/>
      <c r="AH25" s="9"/>
      <c r="AI25" s="9">
        <v>51.34</v>
      </c>
      <c r="AJ25" s="9"/>
      <c r="AK25" s="9"/>
      <c r="AL25" s="9"/>
      <c r="AM25" s="9">
        <v>52.73</v>
      </c>
      <c r="AN25" s="9"/>
      <c r="AO25" s="9"/>
      <c r="AP25" s="9"/>
      <c r="AQ25" s="8">
        <v>43135</v>
      </c>
      <c r="AR25" s="24"/>
      <c r="AS25" s="24"/>
      <c r="AT25" s="24"/>
      <c r="AU25" s="24"/>
    </row>
    <row r="26" spans="1:47" ht="24.75" customHeight="1" x14ac:dyDescent="0.2">
      <c r="A26" s="15" t="s">
        <v>12</v>
      </c>
      <c r="B26" s="15"/>
      <c r="C26" s="15"/>
      <c r="D26" s="15"/>
      <c r="E26" s="15"/>
      <c r="F26" s="14"/>
      <c r="G26" s="29">
        <f>K26+O26</f>
        <v>20159</v>
      </c>
      <c r="H26" s="28"/>
      <c r="I26" s="28"/>
      <c r="J26" s="28"/>
      <c r="K26" s="28">
        <v>9351</v>
      </c>
      <c r="L26" s="28"/>
      <c r="M26" s="28"/>
      <c r="N26" s="28"/>
      <c r="O26" s="28">
        <v>10808</v>
      </c>
      <c r="P26" s="28"/>
      <c r="Q26" s="28"/>
      <c r="R26" s="28"/>
      <c r="S26" s="28">
        <f>W26+AA26</f>
        <v>9914</v>
      </c>
      <c r="T26" s="28"/>
      <c r="U26" s="28"/>
      <c r="V26" s="28"/>
      <c r="W26" s="28">
        <v>4496</v>
      </c>
      <c r="X26" s="28"/>
      <c r="Y26" s="28"/>
      <c r="Z26" s="28"/>
      <c r="AA26" s="28">
        <v>5418</v>
      </c>
      <c r="AB26" s="28"/>
      <c r="AC26" s="28"/>
      <c r="AD26" s="28"/>
      <c r="AE26" s="9">
        <v>49.18</v>
      </c>
      <c r="AF26" s="9"/>
      <c r="AG26" s="9"/>
      <c r="AH26" s="9"/>
      <c r="AI26" s="9">
        <v>48.08</v>
      </c>
      <c r="AJ26" s="9"/>
      <c r="AK26" s="9"/>
      <c r="AL26" s="9"/>
      <c r="AM26" s="9">
        <v>50.13</v>
      </c>
      <c r="AN26" s="9"/>
      <c r="AO26" s="9"/>
      <c r="AP26" s="9"/>
      <c r="AQ26" s="33"/>
      <c r="AR26" s="32"/>
      <c r="AS26" s="32"/>
      <c r="AT26" s="32"/>
      <c r="AU26" s="32"/>
    </row>
    <row r="27" spans="1:47" ht="24.75" customHeight="1" x14ac:dyDescent="0.2">
      <c r="A27" s="20" t="s">
        <v>11</v>
      </c>
      <c r="B27" s="20"/>
      <c r="C27" s="20"/>
      <c r="D27" s="20"/>
      <c r="E27" s="20"/>
      <c r="F27" s="19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16"/>
      <c r="AR27" s="30"/>
      <c r="AS27" s="30"/>
      <c r="AT27" s="30"/>
      <c r="AU27" s="30"/>
    </row>
    <row r="28" spans="1:47" ht="24.75" customHeight="1" outlineLevel="1" x14ac:dyDescent="0.2">
      <c r="A28" s="13" t="s">
        <v>10</v>
      </c>
      <c r="B28" s="13"/>
      <c r="C28" s="13"/>
      <c r="D28" s="13"/>
      <c r="E28" s="13"/>
      <c r="F28" s="12"/>
      <c r="G28" s="29">
        <f>K28+O28</f>
        <v>23995</v>
      </c>
      <c r="H28" s="28"/>
      <c r="I28" s="28"/>
      <c r="J28" s="28"/>
      <c r="K28" s="28">
        <v>10999</v>
      </c>
      <c r="L28" s="28"/>
      <c r="M28" s="28"/>
      <c r="N28" s="28"/>
      <c r="O28" s="28">
        <v>12996</v>
      </c>
      <c r="P28" s="28"/>
      <c r="Q28" s="28"/>
      <c r="R28" s="28"/>
      <c r="S28" s="27" t="s">
        <v>9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6">
        <v>40643</v>
      </c>
      <c r="AR28" s="25"/>
      <c r="AS28" s="25"/>
      <c r="AT28" s="25"/>
      <c r="AU28" s="25"/>
    </row>
    <row r="29" spans="1:47" ht="24.75" customHeight="1" x14ac:dyDescent="0.2">
      <c r="A29" s="15" t="s">
        <v>8</v>
      </c>
      <c r="B29" s="15"/>
      <c r="C29" s="15"/>
      <c r="D29" s="15"/>
      <c r="E29" s="15"/>
      <c r="F29" s="14"/>
      <c r="G29" s="11">
        <f>K29+O29</f>
        <v>22286</v>
      </c>
      <c r="H29" s="10"/>
      <c r="I29" s="10"/>
      <c r="J29" s="10"/>
      <c r="K29" s="10">
        <v>10251</v>
      </c>
      <c r="L29" s="10"/>
      <c r="M29" s="10"/>
      <c r="N29" s="10"/>
      <c r="O29" s="10">
        <v>12035</v>
      </c>
      <c r="P29" s="10"/>
      <c r="Q29" s="10"/>
      <c r="R29" s="10"/>
      <c r="S29" s="10">
        <f>W29+AA29</f>
        <v>10168</v>
      </c>
      <c r="T29" s="10"/>
      <c r="U29" s="10"/>
      <c r="V29" s="10"/>
      <c r="W29" s="10">
        <v>4720</v>
      </c>
      <c r="X29" s="10"/>
      <c r="Y29" s="10"/>
      <c r="Z29" s="10"/>
      <c r="AA29" s="10">
        <v>5448</v>
      </c>
      <c r="AB29" s="10"/>
      <c r="AC29" s="10"/>
      <c r="AD29" s="10"/>
      <c r="AE29" s="9">
        <f>S29/G29*100</f>
        <v>45.625056089024504</v>
      </c>
      <c r="AF29" s="9"/>
      <c r="AG29" s="9"/>
      <c r="AH29" s="9"/>
      <c r="AI29" s="9">
        <f>W29/K29*100</f>
        <v>46.044288362111011</v>
      </c>
      <c r="AJ29" s="9"/>
      <c r="AK29" s="9"/>
      <c r="AL29" s="9"/>
      <c r="AM29" s="9">
        <f>AA29/O29*100</f>
        <v>45.267968425425842</v>
      </c>
      <c r="AN29" s="9"/>
      <c r="AO29" s="9"/>
      <c r="AP29" s="9"/>
      <c r="AQ29" s="8">
        <v>42106</v>
      </c>
      <c r="AR29" s="24"/>
      <c r="AS29" s="24"/>
      <c r="AT29" s="24"/>
      <c r="AU29" s="24"/>
    </row>
    <row r="30" spans="1:47" ht="24.75" customHeight="1" x14ac:dyDescent="0.2">
      <c r="A30" s="15" t="s">
        <v>7</v>
      </c>
      <c r="B30" s="15"/>
      <c r="C30" s="15"/>
      <c r="D30" s="15"/>
      <c r="E30" s="15"/>
      <c r="F30" s="14"/>
      <c r="G30" s="11">
        <f>K30+O30</f>
        <v>21341</v>
      </c>
      <c r="H30" s="10"/>
      <c r="I30" s="10"/>
      <c r="J30" s="10"/>
      <c r="K30" s="10">
        <v>9900</v>
      </c>
      <c r="L30" s="10"/>
      <c r="M30" s="10"/>
      <c r="N30" s="10"/>
      <c r="O30" s="10">
        <v>11441</v>
      </c>
      <c r="P30" s="10"/>
      <c r="Q30" s="10"/>
      <c r="R30" s="10"/>
      <c r="S30" s="10">
        <f>W30+AA30</f>
        <v>8928</v>
      </c>
      <c r="T30" s="10"/>
      <c r="U30" s="10"/>
      <c r="V30" s="10"/>
      <c r="W30" s="10">
        <v>4176</v>
      </c>
      <c r="X30" s="10"/>
      <c r="Y30" s="10"/>
      <c r="Z30" s="10"/>
      <c r="AA30" s="10">
        <v>4752</v>
      </c>
      <c r="AB30" s="10"/>
      <c r="AC30" s="10"/>
      <c r="AD30" s="10"/>
      <c r="AE30" s="9">
        <f>S30/G30*100</f>
        <v>41.834965559252147</v>
      </c>
      <c r="AF30" s="9"/>
      <c r="AG30" s="9"/>
      <c r="AH30" s="9"/>
      <c r="AI30" s="9">
        <f>W30/K30*100</f>
        <v>42.18181818181818</v>
      </c>
      <c r="AJ30" s="9"/>
      <c r="AK30" s="9"/>
      <c r="AL30" s="9"/>
      <c r="AM30" s="9">
        <f>AA30/O30*100</f>
        <v>41.534830871427324</v>
      </c>
      <c r="AN30" s="9"/>
      <c r="AO30" s="9"/>
      <c r="AP30" s="9"/>
      <c r="AQ30" s="8">
        <v>43562</v>
      </c>
      <c r="AR30" s="24"/>
      <c r="AS30" s="24"/>
      <c r="AT30" s="24"/>
      <c r="AU30" s="24"/>
    </row>
    <row r="31" spans="1:47" ht="24.75" customHeight="1" x14ac:dyDescent="0.2">
      <c r="A31" s="20" t="s">
        <v>6</v>
      </c>
      <c r="B31" s="20"/>
      <c r="C31" s="20"/>
      <c r="D31" s="20"/>
      <c r="E31" s="20"/>
      <c r="F31" s="19"/>
      <c r="G31" s="23"/>
      <c r="H31" s="2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16"/>
      <c r="AR31" s="16"/>
      <c r="AS31" s="16"/>
      <c r="AT31" s="16"/>
      <c r="AU31" s="16"/>
    </row>
    <row r="32" spans="1:47" ht="24.75" hidden="1" customHeight="1" outlineLevel="1" x14ac:dyDescent="0.2">
      <c r="A32" s="13" t="s">
        <v>3</v>
      </c>
      <c r="B32" s="13"/>
      <c r="C32" s="13"/>
      <c r="D32" s="13"/>
      <c r="E32" s="13"/>
      <c r="F32" s="12"/>
      <c r="G32" s="11">
        <f>K32+O32</f>
        <v>23254</v>
      </c>
      <c r="H32" s="10"/>
      <c r="I32" s="10"/>
      <c r="J32" s="10"/>
      <c r="K32" s="10">
        <v>10675</v>
      </c>
      <c r="L32" s="10"/>
      <c r="M32" s="10"/>
      <c r="N32" s="10"/>
      <c r="O32" s="10">
        <v>12579</v>
      </c>
      <c r="P32" s="10"/>
      <c r="Q32" s="10"/>
      <c r="R32" s="10"/>
      <c r="S32" s="10">
        <f>W32+AA32</f>
        <v>18088</v>
      </c>
      <c r="T32" s="10"/>
      <c r="U32" s="10"/>
      <c r="V32" s="10"/>
      <c r="W32" s="10">
        <v>8189</v>
      </c>
      <c r="X32" s="10"/>
      <c r="Y32" s="10"/>
      <c r="Z32" s="10"/>
      <c r="AA32" s="10">
        <v>9899</v>
      </c>
      <c r="AB32" s="10"/>
      <c r="AC32" s="10"/>
      <c r="AD32" s="10"/>
      <c r="AE32" s="9">
        <f>S32/G32*100</f>
        <v>77.784467188440701</v>
      </c>
      <c r="AF32" s="9"/>
      <c r="AG32" s="9"/>
      <c r="AH32" s="9"/>
      <c r="AI32" s="9">
        <f>W32/K32*100</f>
        <v>76.711943793911004</v>
      </c>
      <c r="AJ32" s="9"/>
      <c r="AK32" s="9"/>
      <c r="AL32" s="9"/>
      <c r="AM32" s="9">
        <f>AA32/O32*100</f>
        <v>78.694649813180689</v>
      </c>
      <c r="AN32" s="9"/>
      <c r="AO32" s="9"/>
      <c r="AP32" s="9"/>
      <c r="AQ32" s="8">
        <v>41021</v>
      </c>
      <c r="AR32" s="8"/>
      <c r="AS32" s="8"/>
      <c r="AT32" s="8"/>
      <c r="AU32" s="8"/>
    </row>
    <row r="33" spans="1:47" ht="24.75" customHeight="1" collapsed="1" x14ac:dyDescent="0.2">
      <c r="A33" s="13" t="s">
        <v>2</v>
      </c>
      <c r="B33" s="13"/>
      <c r="C33" s="13"/>
      <c r="D33" s="13"/>
      <c r="E33" s="13"/>
      <c r="F33" s="12"/>
      <c r="G33" s="11">
        <f>SUM(K33:R33)</f>
        <v>21935</v>
      </c>
      <c r="H33" s="10"/>
      <c r="I33" s="10"/>
      <c r="J33" s="10"/>
      <c r="K33" s="10">
        <v>10089</v>
      </c>
      <c r="L33" s="10"/>
      <c r="M33" s="10"/>
      <c r="N33" s="10"/>
      <c r="O33" s="10">
        <v>11846</v>
      </c>
      <c r="P33" s="10"/>
      <c r="Q33" s="10"/>
      <c r="R33" s="10"/>
      <c r="S33" s="10">
        <f>SUM(W33:AD33)</f>
        <v>16760</v>
      </c>
      <c r="T33" s="10"/>
      <c r="U33" s="10"/>
      <c r="V33" s="10"/>
      <c r="W33" s="10">
        <v>7662</v>
      </c>
      <c r="X33" s="10"/>
      <c r="Y33" s="10"/>
      <c r="Z33" s="10"/>
      <c r="AA33" s="10">
        <v>9098</v>
      </c>
      <c r="AB33" s="10"/>
      <c r="AC33" s="10"/>
      <c r="AD33" s="10"/>
      <c r="AE33" s="21">
        <f>S33/G33*100</f>
        <v>76.407567813995897</v>
      </c>
      <c r="AF33" s="21"/>
      <c r="AG33" s="21"/>
      <c r="AH33" s="21"/>
      <c r="AI33" s="9">
        <f>W33/K33*100</f>
        <v>75.944097531965511</v>
      </c>
      <c r="AJ33" s="9"/>
      <c r="AK33" s="9"/>
      <c r="AL33" s="9"/>
      <c r="AM33" s="9">
        <f>AA33/O33*100</f>
        <v>76.802296133716013</v>
      </c>
      <c r="AN33" s="9"/>
      <c r="AO33" s="9"/>
      <c r="AP33" s="9"/>
      <c r="AQ33" s="8">
        <v>42477</v>
      </c>
      <c r="AR33" s="8"/>
      <c r="AS33" s="8"/>
      <c r="AT33" s="8"/>
      <c r="AU33" s="8"/>
    </row>
    <row r="34" spans="1:47" ht="24.75" customHeight="1" x14ac:dyDescent="0.2">
      <c r="A34" s="15" t="s">
        <v>5</v>
      </c>
      <c r="B34" s="15"/>
      <c r="C34" s="15"/>
      <c r="D34" s="15"/>
      <c r="E34" s="15"/>
      <c r="F34" s="14"/>
      <c r="G34" s="11">
        <f>SUM(K34:R34)</f>
        <v>21419</v>
      </c>
      <c r="H34" s="10"/>
      <c r="I34" s="10"/>
      <c r="J34" s="10"/>
      <c r="K34" s="10">
        <v>9941</v>
      </c>
      <c r="L34" s="10"/>
      <c r="M34" s="10"/>
      <c r="N34" s="10"/>
      <c r="O34" s="10">
        <v>11478</v>
      </c>
      <c r="P34" s="10"/>
      <c r="Q34" s="10"/>
      <c r="R34" s="10"/>
      <c r="S34" s="10">
        <f>SUM(W34:AD34)</f>
        <v>15570</v>
      </c>
      <c r="T34" s="10"/>
      <c r="U34" s="10"/>
      <c r="V34" s="10"/>
      <c r="W34" s="10">
        <v>7172</v>
      </c>
      <c r="X34" s="10"/>
      <c r="Y34" s="10"/>
      <c r="Z34" s="10"/>
      <c r="AA34" s="10">
        <v>8398</v>
      </c>
      <c r="AB34" s="10"/>
      <c r="AC34" s="10"/>
      <c r="AD34" s="10"/>
      <c r="AE34" s="21">
        <f>S34/G34*100</f>
        <v>72.692469302955317</v>
      </c>
      <c r="AF34" s="21"/>
      <c r="AG34" s="21"/>
      <c r="AH34" s="21"/>
      <c r="AI34" s="9">
        <f>W34/K34*100</f>
        <v>72.145659390403381</v>
      </c>
      <c r="AJ34" s="9"/>
      <c r="AK34" s="9"/>
      <c r="AL34" s="9"/>
      <c r="AM34" s="9">
        <f>AA34/O34*100</f>
        <v>73.166056804321315</v>
      </c>
      <c r="AN34" s="9"/>
      <c r="AO34" s="9"/>
      <c r="AP34" s="9"/>
      <c r="AQ34" s="8">
        <v>43506</v>
      </c>
      <c r="AR34" s="8"/>
      <c r="AS34" s="8"/>
      <c r="AT34" s="8"/>
      <c r="AU34" s="8"/>
    </row>
    <row r="35" spans="1:47" ht="24.75" customHeight="1" x14ac:dyDescent="0.2">
      <c r="A35" s="13" t="s">
        <v>1</v>
      </c>
      <c r="B35" s="13"/>
      <c r="C35" s="13"/>
      <c r="D35" s="13"/>
      <c r="E35" s="13"/>
      <c r="F35" s="12"/>
      <c r="G35" s="11">
        <v>20662</v>
      </c>
      <c r="H35" s="10"/>
      <c r="I35" s="10"/>
      <c r="J35" s="10"/>
      <c r="K35" s="10">
        <v>9577</v>
      </c>
      <c r="L35" s="10"/>
      <c r="M35" s="10"/>
      <c r="N35" s="10"/>
      <c r="O35" s="10">
        <v>11085</v>
      </c>
      <c r="P35" s="10"/>
      <c r="Q35" s="10"/>
      <c r="R35" s="10"/>
      <c r="S35" s="10">
        <v>15395</v>
      </c>
      <c r="T35" s="10"/>
      <c r="U35" s="10"/>
      <c r="V35" s="10"/>
      <c r="W35" s="10">
        <v>7088</v>
      </c>
      <c r="X35" s="10"/>
      <c r="Y35" s="10"/>
      <c r="Z35" s="10"/>
      <c r="AA35" s="10">
        <v>8307</v>
      </c>
      <c r="AB35" s="10"/>
      <c r="AC35" s="10"/>
      <c r="AD35" s="10"/>
      <c r="AE35" s="9">
        <v>74.510000000000005</v>
      </c>
      <c r="AF35" s="9"/>
      <c r="AG35" s="9"/>
      <c r="AH35" s="9"/>
      <c r="AI35" s="9">
        <v>74.010650516863322</v>
      </c>
      <c r="AJ35" s="9"/>
      <c r="AK35" s="9"/>
      <c r="AL35" s="9"/>
      <c r="AM35" s="9">
        <v>74.939106901217869</v>
      </c>
      <c r="AN35" s="9"/>
      <c r="AO35" s="9"/>
      <c r="AP35" s="9"/>
      <c r="AQ35" s="8">
        <v>43940</v>
      </c>
      <c r="AR35" s="8"/>
      <c r="AS35" s="8"/>
      <c r="AT35" s="8"/>
      <c r="AU35" s="8"/>
    </row>
    <row r="36" spans="1:47" ht="24.75" customHeight="1" x14ac:dyDescent="0.2">
      <c r="A36" s="20" t="s">
        <v>4</v>
      </c>
      <c r="B36" s="20"/>
      <c r="C36" s="20"/>
      <c r="D36" s="20"/>
      <c r="E36" s="20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6"/>
      <c r="AR36" s="16"/>
      <c r="AS36" s="16"/>
      <c r="AT36" s="16"/>
      <c r="AU36" s="16"/>
    </row>
    <row r="37" spans="1:47" ht="24.75" customHeight="1" x14ac:dyDescent="0.2">
      <c r="A37" s="13" t="s">
        <v>3</v>
      </c>
      <c r="B37" s="13"/>
      <c r="C37" s="13"/>
      <c r="D37" s="13"/>
      <c r="E37" s="13"/>
      <c r="F37" s="12"/>
      <c r="G37" s="11">
        <f>K37+O37</f>
        <v>23254</v>
      </c>
      <c r="H37" s="10"/>
      <c r="I37" s="10"/>
      <c r="J37" s="10"/>
      <c r="K37" s="10">
        <v>10675</v>
      </c>
      <c r="L37" s="10"/>
      <c r="M37" s="10"/>
      <c r="N37" s="10"/>
      <c r="O37" s="10">
        <v>12579</v>
      </c>
      <c r="P37" s="10"/>
      <c r="Q37" s="10"/>
      <c r="R37" s="10"/>
      <c r="S37" s="10">
        <f>W37+AA37</f>
        <v>18084</v>
      </c>
      <c r="T37" s="10"/>
      <c r="U37" s="10"/>
      <c r="V37" s="10"/>
      <c r="W37" s="10">
        <v>8189</v>
      </c>
      <c r="X37" s="10"/>
      <c r="Y37" s="10"/>
      <c r="Z37" s="10"/>
      <c r="AA37" s="10">
        <v>9895</v>
      </c>
      <c r="AB37" s="10"/>
      <c r="AC37" s="10"/>
      <c r="AD37" s="10"/>
      <c r="AE37" s="9">
        <f>S37/G37*100</f>
        <v>77.767265846736038</v>
      </c>
      <c r="AF37" s="9"/>
      <c r="AG37" s="9"/>
      <c r="AH37" s="9"/>
      <c r="AI37" s="9">
        <f>W37/K37*100</f>
        <v>76.711943793911004</v>
      </c>
      <c r="AJ37" s="9"/>
      <c r="AK37" s="9"/>
      <c r="AL37" s="9"/>
      <c r="AM37" s="9">
        <f>AA37/O37*100</f>
        <v>78.662850783051113</v>
      </c>
      <c r="AN37" s="9"/>
      <c r="AO37" s="9"/>
      <c r="AP37" s="9"/>
      <c r="AQ37" s="8">
        <v>41021</v>
      </c>
      <c r="AR37" s="8"/>
      <c r="AS37" s="8"/>
      <c r="AT37" s="8"/>
      <c r="AU37" s="8"/>
    </row>
    <row r="38" spans="1:47" ht="24.75" customHeight="1" x14ac:dyDescent="0.2">
      <c r="A38" s="15" t="s">
        <v>2</v>
      </c>
      <c r="B38" s="15"/>
      <c r="C38" s="15"/>
      <c r="D38" s="15"/>
      <c r="E38" s="15"/>
      <c r="F38" s="14"/>
      <c r="G38" s="11">
        <f>SUM(K38:R38)</f>
        <v>21935</v>
      </c>
      <c r="H38" s="10"/>
      <c r="I38" s="10"/>
      <c r="J38" s="10"/>
      <c r="K38" s="10">
        <v>10089</v>
      </c>
      <c r="L38" s="10"/>
      <c r="M38" s="10"/>
      <c r="N38" s="10"/>
      <c r="O38" s="10">
        <v>11846</v>
      </c>
      <c r="P38" s="10"/>
      <c r="Q38" s="10"/>
      <c r="R38" s="10"/>
      <c r="S38" s="10">
        <f>SUM(W38:AD38)</f>
        <v>16758</v>
      </c>
      <c r="T38" s="10"/>
      <c r="U38" s="10"/>
      <c r="V38" s="10"/>
      <c r="W38" s="10">
        <v>7661</v>
      </c>
      <c r="X38" s="10"/>
      <c r="Y38" s="10"/>
      <c r="Z38" s="10"/>
      <c r="AA38" s="10">
        <v>9097</v>
      </c>
      <c r="AB38" s="10"/>
      <c r="AC38" s="10"/>
      <c r="AD38" s="10"/>
      <c r="AE38" s="9">
        <f>S38/G38*100</f>
        <v>76.398449965808069</v>
      </c>
      <c r="AF38" s="9"/>
      <c r="AG38" s="9"/>
      <c r="AH38" s="9"/>
      <c r="AI38" s="9">
        <f>W38/K38*100</f>
        <v>75.934185746853018</v>
      </c>
      <c r="AJ38" s="9"/>
      <c r="AK38" s="9"/>
      <c r="AL38" s="9"/>
      <c r="AM38" s="9">
        <f>AA38/O38*100</f>
        <v>76.793854465642411</v>
      </c>
      <c r="AN38" s="9"/>
      <c r="AO38" s="9"/>
      <c r="AP38" s="9"/>
      <c r="AQ38" s="8">
        <v>42477</v>
      </c>
      <c r="AR38" s="8"/>
      <c r="AS38" s="8"/>
      <c r="AT38" s="8"/>
      <c r="AU38" s="8"/>
    </row>
    <row r="39" spans="1:47" ht="24.75" customHeight="1" x14ac:dyDescent="0.2">
      <c r="A39" s="13" t="s">
        <v>1</v>
      </c>
      <c r="B39" s="13"/>
      <c r="C39" s="13"/>
      <c r="D39" s="13"/>
      <c r="E39" s="13"/>
      <c r="F39" s="12"/>
      <c r="G39" s="11">
        <v>20662</v>
      </c>
      <c r="H39" s="10"/>
      <c r="I39" s="10"/>
      <c r="J39" s="10"/>
      <c r="K39" s="10">
        <v>9577</v>
      </c>
      <c r="L39" s="10"/>
      <c r="M39" s="10"/>
      <c r="N39" s="10"/>
      <c r="O39" s="10">
        <v>11085</v>
      </c>
      <c r="P39" s="10"/>
      <c r="Q39" s="10"/>
      <c r="R39" s="10"/>
      <c r="S39" s="10">
        <v>15390</v>
      </c>
      <c r="T39" s="10"/>
      <c r="U39" s="10"/>
      <c r="V39" s="10"/>
      <c r="W39" s="10">
        <v>7084</v>
      </c>
      <c r="X39" s="10"/>
      <c r="Y39" s="10"/>
      <c r="Z39" s="10"/>
      <c r="AA39" s="10">
        <v>8306</v>
      </c>
      <c r="AB39" s="10"/>
      <c r="AC39" s="10"/>
      <c r="AD39" s="10"/>
      <c r="AE39" s="9">
        <v>74.48</v>
      </c>
      <c r="AF39" s="9"/>
      <c r="AG39" s="9"/>
      <c r="AH39" s="9"/>
      <c r="AI39" s="9">
        <v>73.96888378406598</v>
      </c>
      <c r="AJ39" s="9"/>
      <c r="AK39" s="9"/>
      <c r="AL39" s="9"/>
      <c r="AM39" s="9">
        <v>74.930085701398284</v>
      </c>
      <c r="AN39" s="9"/>
      <c r="AO39" s="9"/>
      <c r="AP39" s="9"/>
      <c r="AQ39" s="8">
        <v>43940</v>
      </c>
      <c r="AR39" s="8"/>
      <c r="AS39" s="8"/>
      <c r="AT39" s="8"/>
      <c r="AU39" s="8"/>
    </row>
    <row r="40" spans="1:47" ht="15" customHeight="1" thickBot="1" x14ac:dyDescent="0.25">
      <c r="A40" s="7"/>
      <c r="B40" s="7"/>
      <c r="C40" s="7"/>
      <c r="D40" s="7"/>
      <c r="E40" s="7"/>
      <c r="F40" s="6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</row>
    <row r="41" spans="1:47" ht="21" customHeight="1" x14ac:dyDescent="0.2">
      <c r="A41" s="1" t="s">
        <v>0</v>
      </c>
    </row>
  </sheetData>
  <mergeCells count="317">
    <mergeCell ref="AA20:AD20"/>
    <mergeCell ref="AE20:AH20"/>
    <mergeCell ref="AI20:AL20"/>
    <mergeCell ref="AM20:AP20"/>
    <mergeCell ref="A20:F20"/>
    <mergeCell ref="G20:J20"/>
    <mergeCell ref="K20:N20"/>
    <mergeCell ref="O20:R20"/>
    <mergeCell ref="S20:V20"/>
    <mergeCell ref="W20:Z20"/>
    <mergeCell ref="AA22:AD22"/>
    <mergeCell ref="AE22:AH22"/>
    <mergeCell ref="AI22:AL22"/>
    <mergeCell ref="AM22:AP22"/>
    <mergeCell ref="AA14:AD14"/>
    <mergeCell ref="AE14:AH14"/>
    <mergeCell ref="AI14:AL14"/>
    <mergeCell ref="AM14:AP14"/>
    <mergeCell ref="AA15:AD15"/>
    <mergeCell ref="AI17:AL17"/>
    <mergeCell ref="A22:F22"/>
    <mergeCell ref="G14:J14"/>
    <mergeCell ref="K14:N14"/>
    <mergeCell ref="O14:R14"/>
    <mergeCell ref="S14:V14"/>
    <mergeCell ref="S16:V16"/>
    <mergeCell ref="K17:N17"/>
    <mergeCell ref="K18:N18"/>
    <mergeCell ref="O18:R18"/>
    <mergeCell ref="A21:F21"/>
    <mergeCell ref="A8:F8"/>
    <mergeCell ref="A7:F7"/>
    <mergeCell ref="W17:Z17"/>
    <mergeCell ref="A15:F15"/>
    <mergeCell ref="G15:J15"/>
    <mergeCell ref="K15:N15"/>
    <mergeCell ref="A14:F14"/>
    <mergeCell ref="O8:R8"/>
    <mergeCell ref="K8:N8"/>
    <mergeCell ref="G8:J8"/>
    <mergeCell ref="AQ39:AU39"/>
    <mergeCell ref="S39:V39"/>
    <mergeCell ref="W39:Z39"/>
    <mergeCell ref="AQ8:AU8"/>
    <mergeCell ref="AE8:AH8"/>
    <mergeCell ref="S8:V8"/>
    <mergeCell ref="W14:Z14"/>
    <mergeCell ref="AE16:AH16"/>
    <mergeCell ref="AI16:AL16"/>
    <mergeCell ref="AM16:AP16"/>
    <mergeCell ref="K40:N40"/>
    <mergeCell ref="A40:F40"/>
    <mergeCell ref="A39:F39"/>
    <mergeCell ref="AA38:AD38"/>
    <mergeCell ref="AE38:AH38"/>
    <mergeCell ref="AQ9:AU9"/>
    <mergeCell ref="AM38:AP38"/>
    <mergeCell ref="AQ38:AU38"/>
    <mergeCell ref="S40:V40"/>
    <mergeCell ref="AE39:AH39"/>
    <mergeCell ref="G39:J39"/>
    <mergeCell ref="K39:N39"/>
    <mergeCell ref="O39:R39"/>
    <mergeCell ref="W38:Z38"/>
    <mergeCell ref="AM33:AP33"/>
    <mergeCell ref="AA39:AD39"/>
    <mergeCell ref="AI39:AL39"/>
    <mergeCell ref="AM39:AP39"/>
    <mergeCell ref="AQ33:AU33"/>
    <mergeCell ref="O40:R40"/>
    <mergeCell ref="A38:F38"/>
    <mergeCell ref="G38:J38"/>
    <mergeCell ref="K38:N38"/>
    <mergeCell ref="O38:R38"/>
    <mergeCell ref="S38:V38"/>
    <mergeCell ref="G40:J40"/>
    <mergeCell ref="AQ40:AU40"/>
    <mergeCell ref="AM40:AP40"/>
    <mergeCell ref="AI40:AL40"/>
    <mergeCell ref="AE40:AH40"/>
    <mergeCell ref="AA40:AD40"/>
    <mergeCell ref="W40:Z40"/>
    <mergeCell ref="S33:V33"/>
    <mergeCell ref="W33:Z33"/>
    <mergeCell ref="AI38:AL38"/>
    <mergeCell ref="S29:V29"/>
    <mergeCell ref="AA25:AD25"/>
    <mergeCell ref="AA30:AD30"/>
    <mergeCell ref="S28:AP28"/>
    <mergeCell ref="AA29:AD29"/>
    <mergeCell ref="AE24:AH24"/>
    <mergeCell ref="AI24:AL24"/>
    <mergeCell ref="AM29:AP29"/>
    <mergeCell ref="AE30:AH30"/>
    <mergeCell ref="AI30:AL30"/>
    <mergeCell ref="AQ35:AU35"/>
    <mergeCell ref="AE35:AH35"/>
    <mergeCell ref="AI35:AL35"/>
    <mergeCell ref="AM35:AP35"/>
    <mergeCell ref="W34:Z34"/>
    <mergeCell ref="AE34:AH34"/>
    <mergeCell ref="AI34:AL34"/>
    <mergeCell ref="AM34:AP34"/>
    <mergeCell ref="AQ34:AU34"/>
    <mergeCell ref="A33:F33"/>
    <mergeCell ref="K33:N33"/>
    <mergeCell ref="O33:R33"/>
    <mergeCell ref="O35:R35"/>
    <mergeCell ref="G33:J33"/>
    <mergeCell ref="A35:F35"/>
    <mergeCell ref="G35:J35"/>
    <mergeCell ref="K35:N35"/>
    <mergeCell ref="A34:F34"/>
    <mergeCell ref="A37:F37"/>
    <mergeCell ref="AA35:AD35"/>
    <mergeCell ref="W37:Z37"/>
    <mergeCell ref="O37:R37"/>
    <mergeCell ref="S37:V37"/>
    <mergeCell ref="S35:V35"/>
    <mergeCell ref="W35:Z35"/>
    <mergeCell ref="A36:F36"/>
    <mergeCell ref="AQ37:AU37"/>
    <mergeCell ref="AI37:AL37"/>
    <mergeCell ref="AM37:AP37"/>
    <mergeCell ref="W32:Z32"/>
    <mergeCell ref="AA32:AD32"/>
    <mergeCell ref="AE32:AH32"/>
    <mergeCell ref="AI32:AL32"/>
    <mergeCell ref="AM32:AP32"/>
    <mergeCell ref="AI33:AL33"/>
    <mergeCell ref="AA33:AD33"/>
    <mergeCell ref="G32:J32"/>
    <mergeCell ref="K32:N32"/>
    <mergeCell ref="O32:R32"/>
    <mergeCell ref="S32:V32"/>
    <mergeCell ref="W30:Z30"/>
    <mergeCell ref="AE37:AH37"/>
    <mergeCell ref="AA37:AD37"/>
    <mergeCell ref="K37:N37"/>
    <mergeCell ref="G37:J37"/>
    <mergeCell ref="AE33:AH33"/>
    <mergeCell ref="G28:J28"/>
    <mergeCell ref="K28:N28"/>
    <mergeCell ref="O28:R28"/>
    <mergeCell ref="G30:J30"/>
    <mergeCell ref="K30:N30"/>
    <mergeCell ref="A29:F29"/>
    <mergeCell ref="G29:J29"/>
    <mergeCell ref="K29:N29"/>
    <mergeCell ref="O29:R29"/>
    <mergeCell ref="A28:F28"/>
    <mergeCell ref="A24:F24"/>
    <mergeCell ref="G24:J24"/>
    <mergeCell ref="K24:N24"/>
    <mergeCell ref="O24:R24"/>
    <mergeCell ref="AA24:AD24"/>
    <mergeCell ref="G25:J25"/>
    <mergeCell ref="W24:Z24"/>
    <mergeCell ref="S24:V24"/>
    <mergeCell ref="AQ29:AU29"/>
    <mergeCell ref="AI29:AL29"/>
    <mergeCell ref="W29:Z29"/>
    <mergeCell ref="AE25:AH25"/>
    <mergeCell ref="AI25:AL25"/>
    <mergeCell ref="W25:Z25"/>
    <mergeCell ref="AM25:AP25"/>
    <mergeCell ref="AE29:AH29"/>
    <mergeCell ref="AQ25:AU25"/>
    <mergeCell ref="AM26:AP26"/>
    <mergeCell ref="AA23:AD23"/>
    <mergeCell ref="AE23:AH23"/>
    <mergeCell ref="AI23:AL23"/>
    <mergeCell ref="AM23:AP23"/>
    <mergeCell ref="AQ23:AU23"/>
    <mergeCell ref="AM24:AP24"/>
    <mergeCell ref="AQ17:AU17"/>
    <mergeCell ref="AQ18:AU18"/>
    <mergeCell ref="AA16:AD16"/>
    <mergeCell ref="A16:F16"/>
    <mergeCell ref="G16:J16"/>
    <mergeCell ref="K16:N16"/>
    <mergeCell ref="O16:R16"/>
    <mergeCell ref="AA17:AD17"/>
    <mergeCell ref="AE15:AH15"/>
    <mergeCell ref="W15:Z15"/>
    <mergeCell ref="AI15:AL15"/>
    <mergeCell ref="AM15:AP15"/>
    <mergeCell ref="AM17:AP17"/>
    <mergeCell ref="AE18:AH18"/>
    <mergeCell ref="AI18:AL18"/>
    <mergeCell ref="AM18:AP18"/>
    <mergeCell ref="AE17:AH17"/>
    <mergeCell ref="O10:R10"/>
    <mergeCell ref="S10:V10"/>
    <mergeCell ref="W10:Z10"/>
    <mergeCell ref="AM10:AP10"/>
    <mergeCell ref="AQ10:AU10"/>
    <mergeCell ref="AA11:AD11"/>
    <mergeCell ref="AE11:AH11"/>
    <mergeCell ref="AI11:AL11"/>
    <mergeCell ref="AM11:AP11"/>
    <mergeCell ref="AQ11:AU11"/>
    <mergeCell ref="AI10:AL10"/>
    <mergeCell ref="S9:V9"/>
    <mergeCell ref="W9:Z9"/>
    <mergeCell ref="AA9:AD9"/>
    <mergeCell ref="AE9:AH9"/>
    <mergeCell ref="AI9:AL9"/>
    <mergeCell ref="AA10:AD10"/>
    <mergeCell ref="AE10:AH10"/>
    <mergeCell ref="A2:AU2"/>
    <mergeCell ref="W5:Z5"/>
    <mergeCell ref="AA5:AD5"/>
    <mergeCell ref="AE5:AH5"/>
    <mergeCell ref="AI5:AL5"/>
    <mergeCell ref="AQ4:AU5"/>
    <mergeCell ref="G5:J5"/>
    <mergeCell ref="K5:N5"/>
    <mergeCell ref="AE4:AP4"/>
    <mergeCell ref="AM5:AP5"/>
    <mergeCell ref="AM9:AP9"/>
    <mergeCell ref="W8:Z8"/>
    <mergeCell ref="AA8:AD8"/>
    <mergeCell ref="G4:R4"/>
    <mergeCell ref="S4:AD4"/>
    <mergeCell ref="AI8:AL8"/>
    <mergeCell ref="AM8:AP8"/>
    <mergeCell ref="K9:N9"/>
    <mergeCell ref="K11:N11"/>
    <mergeCell ref="O5:R5"/>
    <mergeCell ref="S5:V5"/>
    <mergeCell ref="A4:F5"/>
    <mergeCell ref="A17:F17"/>
    <mergeCell ref="G17:J17"/>
    <mergeCell ref="A11:F11"/>
    <mergeCell ref="A10:F10"/>
    <mergeCell ref="G10:J10"/>
    <mergeCell ref="K10:N10"/>
    <mergeCell ref="W11:Z11"/>
    <mergeCell ref="O9:R9"/>
    <mergeCell ref="G34:J34"/>
    <mergeCell ref="K34:N34"/>
    <mergeCell ref="O34:R34"/>
    <mergeCell ref="S34:V34"/>
    <mergeCell ref="O17:R17"/>
    <mergeCell ref="S17:V17"/>
    <mergeCell ref="G23:J23"/>
    <mergeCell ref="K23:N23"/>
    <mergeCell ref="S15:V15"/>
    <mergeCell ref="O11:R11"/>
    <mergeCell ref="S11:V11"/>
    <mergeCell ref="AA34:AD34"/>
    <mergeCell ref="AA18:AD18"/>
    <mergeCell ref="O30:R30"/>
    <mergeCell ref="S30:V30"/>
    <mergeCell ref="S18:V18"/>
    <mergeCell ref="O23:R23"/>
    <mergeCell ref="S23:V23"/>
    <mergeCell ref="A27:F27"/>
    <mergeCell ref="AQ32:AU32"/>
    <mergeCell ref="A13:F13"/>
    <mergeCell ref="K25:N25"/>
    <mergeCell ref="G18:J18"/>
    <mergeCell ref="A31:F31"/>
    <mergeCell ref="A30:F30"/>
    <mergeCell ref="AQ16:AU16"/>
    <mergeCell ref="W16:Z16"/>
    <mergeCell ref="O15:R15"/>
    <mergeCell ref="AM30:AP30"/>
    <mergeCell ref="AQ30:AU30"/>
    <mergeCell ref="G22:J22"/>
    <mergeCell ref="K22:N22"/>
    <mergeCell ref="O22:R22"/>
    <mergeCell ref="S22:V22"/>
    <mergeCell ref="W22:Z22"/>
    <mergeCell ref="AQ28:AU28"/>
    <mergeCell ref="AQ24:AU24"/>
    <mergeCell ref="W23:Z23"/>
    <mergeCell ref="A32:F32"/>
    <mergeCell ref="A9:F9"/>
    <mergeCell ref="G9:J9"/>
    <mergeCell ref="W18:Z18"/>
    <mergeCell ref="O25:R25"/>
    <mergeCell ref="S25:V25"/>
    <mergeCell ref="G11:J11"/>
    <mergeCell ref="A18:F18"/>
    <mergeCell ref="A25:F25"/>
    <mergeCell ref="A23:F23"/>
    <mergeCell ref="S19:V19"/>
    <mergeCell ref="AE12:AH12"/>
    <mergeCell ref="AI12:AL12"/>
    <mergeCell ref="AM12:AP12"/>
    <mergeCell ref="G12:J12"/>
    <mergeCell ref="K12:N12"/>
    <mergeCell ref="O12:R12"/>
    <mergeCell ref="S12:V12"/>
    <mergeCell ref="W12:Z12"/>
    <mergeCell ref="AA12:AD12"/>
    <mergeCell ref="W19:Z19"/>
    <mergeCell ref="AA19:AD19"/>
    <mergeCell ref="AE19:AH19"/>
    <mergeCell ref="AI19:AL19"/>
    <mergeCell ref="AM19:AP19"/>
    <mergeCell ref="A12:F12"/>
    <mergeCell ref="A19:F19"/>
    <mergeCell ref="G19:J19"/>
    <mergeCell ref="K19:N19"/>
    <mergeCell ref="O19:R19"/>
    <mergeCell ref="AA26:AD26"/>
    <mergeCell ref="AE26:AH26"/>
    <mergeCell ref="AI26:AL26"/>
    <mergeCell ref="A26:F26"/>
    <mergeCell ref="G26:J26"/>
    <mergeCell ref="K26:N26"/>
    <mergeCell ref="O26:R26"/>
    <mergeCell ref="S26:V26"/>
    <mergeCell ref="W26:Z26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2023-08-25T00:38:02Z</dcterms:created>
  <dcterms:modified xsi:type="dcterms:W3CDTF">2023-08-25T00:38:13Z</dcterms:modified>
</cp:coreProperties>
</file>